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babaei\Desktop\"/>
    </mc:Choice>
  </mc:AlternateContent>
  <xr:revisionPtr revIDLastSave="0" documentId="8_{79F40F95-35CC-4EFC-9AC3-B441310754F8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Sheet1" sheetId="1" state="hidden" r:id="rId1"/>
    <sheet name="جذب نيروهاي شركت كننده در فراخو" sheetId="2" state="hidden" r:id="rId2"/>
    <sheet name="نمودار" sheetId="6" state="hidden" r:id="rId3"/>
    <sheet name="Sheet3" sheetId="7" state="hidden" r:id="rId4"/>
    <sheet name="کدهای رهگیری منتخبین" sheetId="11" r:id="rId5"/>
    <sheet name="آمار منتخبین قبلا اعلام شده" sheetId="8" state="hidden" r:id="rId6"/>
    <sheet name="آمار با کد رهگیری" sheetId="9" state="hidden" r:id="rId7"/>
    <sheet name="مغایرت" sheetId="10" state="hidden" r:id="rId8"/>
    <sheet name="Sheet5" sheetId="5" state="hidden" r:id="rId9"/>
  </sheets>
  <externalReferences>
    <externalReference r:id="rId10"/>
  </externalReferences>
  <definedNames>
    <definedName name="_xlnm._FilterDatabase" localSheetId="1" hidden="1">'جذب نيروهاي شركت كننده در فراخو'!$A$2:$O$7</definedName>
    <definedName name="_xlnm._FilterDatabase" localSheetId="4" hidden="1">'کدهای رهگیری منتخبین'!$A$2:$G$2</definedName>
    <definedName name="_xlnm.Print_Area" localSheetId="1">'جذب نيروهاي شركت كننده در فراخو'!$A$1:$R$8</definedName>
    <definedName name="_xlnm.Print_Titles" localSheetId="1">'جذب نيروهاي شركت كننده در فراخو'!$2:$2</definedName>
    <definedName name="_xlnm.Print_Titles" localSheetId="4">'کدهای رهگیری منتخبین'!$1:$2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9" l="1"/>
  <c r="M5" i="9"/>
  <c r="M3" i="9"/>
  <c r="K6" i="9"/>
  <c r="L6" i="9" l="1"/>
  <c r="J6" i="9"/>
  <c r="I6" i="9"/>
  <c r="H6" i="9"/>
  <c r="F6" i="9"/>
  <c r="E6" i="9"/>
  <c r="D6" i="9"/>
  <c r="C6" i="9"/>
  <c r="B6" i="9"/>
  <c r="K6" i="8"/>
  <c r="J6" i="8"/>
  <c r="I6" i="8"/>
  <c r="H6" i="8"/>
  <c r="G6" i="8"/>
  <c r="F6" i="8"/>
  <c r="E6" i="8"/>
  <c r="D6" i="8"/>
  <c r="C6" i="8"/>
  <c r="B6" i="8"/>
  <c r="L5" i="8"/>
  <c r="L4" i="8"/>
  <c r="L3" i="8"/>
  <c r="AE4" i="7"/>
  <c r="AE5" i="7"/>
  <c r="AE3" i="7"/>
  <c r="Y4" i="7"/>
  <c r="Y5" i="7"/>
  <c r="Y3" i="7"/>
  <c r="V4" i="7"/>
  <c r="V5" i="7"/>
  <c r="V3" i="7"/>
  <c r="S4" i="7"/>
  <c r="S5" i="7"/>
  <c r="S3" i="7"/>
  <c r="P4" i="7"/>
  <c r="P5" i="7"/>
  <c r="P3" i="7"/>
  <c r="M4" i="7"/>
  <c r="M5" i="7"/>
  <c r="M3" i="7"/>
  <c r="J4" i="7"/>
  <c r="J5" i="7"/>
  <c r="J6" i="7"/>
  <c r="J3" i="7"/>
  <c r="K6" i="7"/>
  <c r="G4" i="7"/>
  <c r="G5" i="7"/>
  <c r="G3" i="7"/>
  <c r="D4" i="7"/>
  <c r="D5" i="7"/>
  <c r="D3" i="7"/>
  <c r="AG4" i="7"/>
  <c r="AG5" i="7"/>
  <c r="AG3" i="7"/>
  <c r="AF4" i="7"/>
  <c r="AF5" i="7"/>
  <c r="AF3" i="7"/>
  <c r="H6" i="7"/>
  <c r="I6" i="7"/>
  <c r="L6" i="7"/>
  <c r="N6" i="7"/>
  <c r="O6" i="7"/>
  <c r="Q6" i="7"/>
  <c r="S6" i="7" s="1"/>
  <c r="R6" i="7"/>
  <c r="T6" i="7"/>
  <c r="U6" i="7"/>
  <c r="V6" i="7" s="1"/>
  <c r="W6" i="7"/>
  <c r="X6" i="7"/>
  <c r="Y6" i="7" s="1"/>
  <c r="Z6" i="7"/>
  <c r="AC6" i="7"/>
  <c r="AD6" i="7"/>
  <c r="AE6" i="7" s="1"/>
  <c r="C6" i="7"/>
  <c r="E6" i="7"/>
  <c r="F6" i="7"/>
  <c r="B6" i="7"/>
  <c r="P6" i="7" l="1"/>
  <c r="M6" i="7"/>
  <c r="M6" i="9"/>
  <c r="L6" i="8"/>
  <c r="G6" i="7"/>
  <c r="D6" i="7"/>
  <c r="AG6" i="7"/>
  <c r="AF6" i="7"/>
  <c r="D8" i="2" l="1"/>
  <c r="E8" i="2"/>
  <c r="F8" i="2"/>
  <c r="G8" i="2"/>
  <c r="H8" i="2"/>
  <c r="I8" i="2"/>
  <c r="J8" i="2"/>
  <c r="K8" i="2"/>
  <c r="L8" i="2"/>
  <c r="M8" i="2"/>
  <c r="N8" i="2"/>
  <c r="O8" i="2"/>
  <c r="P8" i="2"/>
  <c r="C8" i="2"/>
  <c r="C1" i="6" l="1"/>
  <c r="C2" i="6"/>
  <c r="C3" i="6"/>
  <c r="C4" i="6"/>
  <c r="Q4" i="2" l="1"/>
  <c r="Q5" i="2"/>
  <c r="Q6" i="2"/>
  <c r="Q7" i="2"/>
  <c r="Q3" i="2"/>
  <c r="Q8" i="2" l="1"/>
  <c r="B25" i="5"/>
  <c r="BR93" i="1" l="1"/>
  <c r="BQ93" i="1"/>
  <c r="BR77" i="1"/>
  <c r="BQ77" i="1"/>
  <c r="BR76" i="1"/>
  <c r="BQ76" i="1"/>
  <c r="BR50" i="1"/>
  <c r="BQ50" i="1"/>
  <c r="BR35" i="1"/>
  <c r="BQ35" i="1"/>
  <c r="BR32" i="1"/>
  <c r="BQ32" i="1"/>
  <c r="BK95" i="1" l="1"/>
  <c r="BJ95" i="1"/>
  <c r="BK78" i="1"/>
  <c r="BJ78" i="1"/>
  <c r="BK77" i="1"/>
  <c r="BJ77" i="1"/>
  <c r="BK50" i="1"/>
  <c r="BJ50" i="1"/>
  <c r="BK35" i="1"/>
  <c r="BJ35" i="1"/>
  <c r="BK32" i="1"/>
  <c r="BJ32" i="1"/>
  <c r="BD92" i="1" l="1"/>
  <c r="BC92" i="1"/>
  <c r="BD73" i="1"/>
  <c r="BC73" i="1"/>
  <c r="BD72" i="1"/>
  <c r="BC72" i="1"/>
  <c r="BD49" i="1"/>
  <c r="BC49" i="1"/>
  <c r="BD35" i="1"/>
  <c r="BC35" i="1"/>
  <c r="BD31" i="1"/>
  <c r="BC31" i="1"/>
  <c r="AW129" i="1" l="1"/>
  <c r="AV129" i="1"/>
  <c r="AW94" i="1"/>
  <c r="AV94" i="1"/>
  <c r="AW76" i="1"/>
  <c r="AV76" i="1"/>
  <c r="AW75" i="1"/>
  <c r="AV75" i="1"/>
  <c r="AW50" i="1"/>
  <c r="AV50" i="1"/>
  <c r="AW37" i="1"/>
  <c r="AV37" i="1"/>
  <c r="AW33" i="1"/>
  <c r="AV33" i="1"/>
  <c r="AP188" i="1" l="1"/>
  <c r="AO188" i="1"/>
  <c r="AP187" i="1"/>
  <c r="AO187" i="1"/>
  <c r="AP186" i="1"/>
  <c r="AO186" i="1"/>
  <c r="AP182" i="1"/>
  <c r="AO182" i="1"/>
  <c r="AP181" i="1"/>
  <c r="AO181" i="1"/>
  <c r="AP121" i="1"/>
  <c r="AO121" i="1"/>
  <c r="AP104" i="1"/>
  <c r="AO104" i="1"/>
  <c r="AI101" i="1" l="1"/>
  <c r="AH101" i="1"/>
  <c r="AI41" i="1"/>
  <c r="AH41" i="1"/>
  <c r="AI40" i="1"/>
  <c r="AH40" i="1"/>
  <c r="AI36" i="1"/>
  <c r="AH36" i="1"/>
  <c r="AI35" i="1"/>
  <c r="AH35" i="1"/>
  <c r="AI22" i="1"/>
  <c r="AH22" i="1"/>
  <c r="AI13" i="1"/>
  <c r="AH13" i="1"/>
  <c r="AB189" i="1" l="1"/>
  <c r="AA189" i="1"/>
  <c r="AB188" i="1"/>
  <c r="AA188" i="1"/>
  <c r="AB186" i="1"/>
  <c r="AA186" i="1"/>
  <c r="AB179" i="1"/>
  <c r="AA179" i="1"/>
  <c r="AB176" i="1"/>
  <c r="AA176" i="1"/>
  <c r="AB175" i="1"/>
  <c r="AA175" i="1"/>
  <c r="AB173" i="1"/>
  <c r="AA173" i="1"/>
  <c r="AB165" i="1"/>
  <c r="AA165" i="1"/>
  <c r="AB160" i="1"/>
  <c r="AA160" i="1"/>
  <c r="AB139" i="1"/>
  <c r="AA139" i="1"/>
  <c r="AB137" i="1"/>
  <c r="AA137" i="1"/>
  <c r="AB126" i="1"/>
  <c r="AA126" i="1"/>
  <c r="AB117" i="1"/>
  <c r="AA117" i="1"/>
  <c r="AB115" i="1"/>
  <c r="AA115" i="1"/>
  <c r="AB107" i="1"/>
  <c r="AA107" i="1"/>
  <c r="AB102" i="1"/>
  <c r="AA102" i="1"/>
  <c r="AB97" i="1"/>
  <c r="AA97" i="1"/>
  <c r="AB94" i="1"/>
  <c r="AA94" i="1"/>
  <c r="AB93" i="1"/>
  <c r="AA93" i="1"/>
  <c r="AB82" i="1"/>
  <c r="AA82" i="1"/>
  <c r="AB76" i="1"/>
  <c r="AA76" i="1"/>
  <c r="AB70" i="1"/>
  <c r="AA70" i="1"/>
  <c r="AB69" i="1"/>
  <c r="AA69" i="1"/>
  <c r="AB60" i="1"/>
  <c r="AA60" i="1"/>
  <c r="AB58" i="1"/>
  <c r="AA58" i="1"/>
  <c r="AB56" i="1"/>
  <c r="AA56" i="1"/>
  <c r="AB54" i="1"/>
  <c r="AA54" i="1"/>
  <c r="AB50" i="1"/>
  <c r="AA50" i="1"/>
  <c r="AB49" i="1"/>
  <c r="AA49" i="1"/>
  <c r="AB47" i="1"/>
  <c r="AA47" i="1"/>
  <c r="AB43" i="1"/>
  <c r="AA43" i="1"/>
  <c r="AB40" i="1"/>
  <c r="AA40" i="1"/>
  <c r="AB33" i="1"/>
  <c r="AA33" i="1"/>
  <c r="AB32" i="1"/>
  <c r="AA32" i="1"/>
  <c r="AB29" i="1"/>
  <c r="AA29" i="1"/>
  <c r="AB25" i="1"/>
  <c r="AA25" i="1"/>
  <c r="AB24" i="1"/>
  <c r="AA24" i="1"/>
  <c r="AB12" i="1"/>
  <c r="AA12" i="1"/>
  <c r="AB10" i="1"/>
  <c r="AA10" i="1"/>
  <c r="AB4" i="1"/>
  <c r="AA4" i="1"/>
  <c r="U189" i="1" l="1"/>
  <c r="T189" i="1"/>
  <c r="U188" i="1"/>
  <c r="T188" i="1"/>
  <c r="U187" i="1"/>
  <c r="T187" i="1"/>
  <c r="U186" i="1"/>
  <c r="T186" i="1"/>
  <c r="U185" i="1"/>
  <c r="T185" i="1"/>
  <c r="U179" i="1"/>
  <c r="T179" i="1"/>
  <c r="U178" i="1"/>
  <c r="T178" i="1"/>
  <c r="U163" i="1"/>
  <c r="T163" i="1"/>
  <c r="U155" i="1"/>
  <c r="T155" i="1"/>
  <c r="U143" i="1"/>
  <c r="T143" i="1"/>
  <c r="R143" i="1"/>
  <c r="U142" i="1"/>
  <c r="T142" i="1"/>
  <c r="R142" i="1"/>
  <c r="U141" i="1"/>
  <c r="T141" i="1"/>
  <c r="U139" i="1"/>
  <c r="T139" i="1"/>
  <c r="U127" i="1"/>
  <c r="T127" i="1"/>
  <c r="U118" i="1"/>
  <c r="T118" i="1"/>
  <c r="U117" i="1"/>
  <c r="T117" i="1"/>
  <c r="U114" i="1"/>
  <c r="T114" i="1"/>
  <c r="U110" i="1"/>
  <c r="T110" i="1"/>
  <c r="U105" i="1"/>
  <c r="T105" i="1"/>
  <c r="U97" i="1"/>
  <c r="T97" i="1"/>
  <c r="U92" i="1"/>
  <c r="T92" i="1"/>
  <c r="U90" i="1"/>
  <c r="T90" i="1"/>
  <c r="U89" i="1"/>
  <c r="T89" i="1"/>
  <c r="U78" i="1"/>
  <c r="T78" i="1"/>
  <c r="U71" i="1"/>
  <c r="T71" i="1"/>
  <c r="U70" i="1"/>
  <c r="T70" i="1"/>
  <c r="U64" i="1"/>
  <c r="T64" i="1"/>
  <c r="U63" i="1"/>
  <c r="T63" i="1"/>
  <c r="U55" i="1"/>
  <c r="T55" i="1"/>
  <c r="U52" i="1"/>
  <c r="T52" i="1"/>
  <c r="U50" i="1"/>
  <c r="T50" i="1"/>
  <c r="U49" i="1"/>
  <c r="T49" i="1"/>
  <c r="U47" i="1"/>
  <c r="T47" i="1"/>
  <c r="U43" i="1"/>
  <c r="T43" i="1"/>
  <c r="U42" i="1"/>
  <c r="T42" i="1"/>
  <c r="U40" i="1"/>
  <c r="T40" i="1"/>
  <c r="U36" i="1"/>
  <c r="T36" i="1"/>
  <c r="U33" i="1"/>
  <c r="T33" i="1"/>
  <c r="U27" i="1"/>
  <c r="T27" i="1"/>
  <c r="U26" i="1"/>
  <c r="T26" i="1"/>
  <c r="U23" i="1"/>
  <c r="T23" i="1"/>
  <c r="U19" i="1"/>
  <c r="T19" i="1"/>
  <c r="U18" i="1"/>
  <c r="T18" i="1"/>
  <c r="U7" i="1"/>
  <c r="T7" i="1"/>
  <c r="U5" i="1"/>
  <c r="T5" i="1"/>
  <c r="U3" i="1"/>
  <c r="T3" i="1"/>
</calcChain>
</file>

<file path=xl/sharedStrings.xml><?xml version="1.0" encoding="utf-8"?>
<sst xmlns="http://schemas.openxmlformats.org/spreadsheetml/2006/main" count="7712" uniqueCount="848">
  <si>
    <t>كاركرد همكاران حجمي فروردين ماه 1400</t>
  </si>
  <si>
    <t>رديف</t>
  </si>
  <si>
    <t>شماره پرسنلي</t>
  </si>
  <si>
    <t>نام و نام خانوادگي</t>
  </si>
  <si>
    <t>واحد سازماني</t>
  </si>
  <si>
    <t>مبلغ كل قرارداد</t>
  </si>
  <si>
    <t>زمان شروع قرارداد</t>
  </si>
  <si>
    <t>زمان پايان قرارداد</t>
  </si>
  <si>
    <t>سيدحسين ديباجيان</t>
  </si>
  <si>
    <t>معاونت مطالعات توليدي</t>
  </si>
  <si>
    <t>14000101</t>
  </si>
  <si>
    <t>زرقي اميرعلي</t>
  </si>
  <si>
    <t>معاونت مطالعات اقتصادي</t>
  </si>
  <si>
    <t>600000000</t>
  </si>
  <si>
    <t>14001225</t>
  </si>
  <si>
    <t>جمشیدی فر سعید</t>
  </si>
  <si>
    <t>معاونت مطالعات برنامه و بخش عمومي</t>
  </si>
  <si>
    <t>400000000</t>
  </si>
  <si>
    <t>بانويي علي اصغر</t>
  </si>
  <si>
    <t>360000000</t>
  </si>
  <si>
    <t>والي زاده ابوالمحسن</t>
  </si>
  <si>
    <t>700000000</t>
  </si>
  <si>
    <t>غفارزاده احمد</t>
  </si>
  <si>
    <t>گوهري مقدم ابوذر</t>
  </si>
  <si>
    <t>معاونت مطالعات سياسي</t>
  </si>
  <si>
    <t>1440000000</t>
  </si>
  <si>
    <t>اشرف زاده علي</t>
  </si>
  <si>
    <t>زمانيان مرتضي</t>
  </si>
  <si>
    <t>بهنيا مهران</t>
  </si>
  <si>
    <t>خانميرزايي فرهاد</t>
  </si>
  <si>
    <t>صباغي حميدرضا</t>
  </si>
  <si>
    <t>معاونت مطالعات زيربنايي</t>
  </si>
  <si>
    <t>عبدلي محمدرضا</t>
  </si>
  <si>
    <t>نجفي علمدارلو حامد</t>
  </si>
  <si>
    <t>350000000</t>
  </si>
  <si>
    <t>14000631</t>
  </si>
  <si>
    <t>شهيدي زهرا</t>
  </si>
  <si>
    <t>480000000</t>
  </si>
  <si>
    <t>شيخ زين الدين مهدي</t>
  </si>
  <si>
    <t>500000000</t>
  </si>
  <si>
    <t>كوهكن عليرضا</t>
  </si>
  <si>
    <t>1320000000</t>
  </si>
  <si>
    <t>حلاج نيشابوري شهرام</t>
  </si>
  <si>
    <t>سياح سيد امير</t>
  </si>
  <si>
    <t>سيد نوراني سيد محمد رضا</t>
  </si>
  <si>
    <t>460000000</t>
  </si>
  <si>
    <t>شعباني احمد</t>
  </si>
  <si>
    <t>محسني عباس</t>
  </si>
  <si>
    <t>220000000</t>
  </si>
  <si>
    <t>سبحانيان سيدمحمد هادي</t>
  </si>
  <si>
    <t>14001030</t>
  </si>
  <si>
    <t>يارمحمديان ناصر</t>
  </si>
  <si>
    <t>مردی ممقانی محمد حسین</t>
  </si>
  <si>
    <t>14000331</t>
  </si>
  <si>
    <t>ازوجي علا الدين</t>
  </si>
  <si>
    <t>دشتباني سارا</t>
  </si>
  <si>
    <t>عبدالمحمدي زهرا</t>
  </si>
  <si>
    <t>زينالو مهدي</t>
  </si>
  <si>
    <t>معاونت رصد و مطالعات مديريت</t>
  </si>
  <si>
    <t>شهرآئيني سيدمجتبي</t>
  </si>
  <si>
    <t>900000000</t>
  </si>
  <si>
    <t>جعفرتاش اميري برزين</t>
  </si>
  <si>
    <t>خاشعي وحيد</t>
  </si>
  <si>
    <t>1966320000</t>
  </si>
  <si>
    <t>قنبري امين</t>
  </si>
  <si>
    <t>ابراهيم نژاد علي</t>
  </si>
  <si>
    <t>300000000</t>
  </si>
  <si>
    <t>مرتب يحيي</t>
  </si>
  <si>
    <t>250000000</t>
  </si>
  <si>
    <t>اسكندري جواد</t>
  </si>
  <si>
    <t>180000000</t>
  </si>
  <si>
    <t>بهرمن حميدرضا</t>
  </si>
  <si>
    <t>حنفيه مجتبي</t>
  </si>
  <si>
    <t>ریاست مرکز پژوهش های مجلس شورای اسلامی</t>
  </si>
  <si>
    <t>14000531</t>
  </si>
  <si>
    <t>قاسمي فرزان</t>
  </si>
  <si>
    <t>ناديان ورنوسفادراني حسين</t>
  </si>
  <si>
    <t>سرمست شوشتري مهدي</t>
  </si>
  <si>
    <t>موحدي بكنظر مهدي</t>
  </si>
  <si>
    <t>پويانفر عبداله</t>
  </si>
  <si>
    <t>اداره كل توسعه سيستم ها و فاوا</t>
  </si>
  <si>
    <t>825000000</t>
  </si>
  <si>
    <t>مرادي محمدحسين</t>
  </si>
  <si>
    <t>هوشنگي حميد</t>
  </si>
  <si>
    <t>دوگاني آغچغلو ذبيح اله</t>
  </si>
  <si>
    <t>اسلاميان مجتبي</t>
  </si>
  <si>
    <t>مينايي حسين</t>
  </si>
  <si>
    <t>معاونت مطالعات اجتماعي</t>
  </si>
  <si>
    <t>550000000</t>
  </si>
  <si>
    <t>فردوسي زاده محمدحسن</t>
  </si>
  <si>
    <t>1100000000</t>
  </si>
  <si>
    <t>فولادي مقدم شهاب الدين</t>
  </si>
  <si>
    <t>جانقربان مريم</t>
  </si>
  <si>
    <t>لطفي علي</t>
  </si>
  <si>
    <t>150000000</t>
  </si>
  <si>
    <t>اخوت علويان سيدمحمدامين</t>
  </si>
  <si>
    <t>حسين زاده مجيد</t>
  </si>
  <si>
    <t>اردبيلي مريم</t>
  </si>
  <si>
    <t>معاونت مطالعات حكمراني</t>
  </si>
  <si>
    <t>375000000</t>
  </si>
  <si>
    <t>مسگري عليرضا</t>
  </si>
  <si>
    <t>معاونت پشتيباني، توسعه راهبردي و مديريت منابع</t>
  </si>
  <si>
    <t>200000000</t>
  </si>
  <si>
    <t>جعفري علي اكبر</t>
  </si>
  <si>
    <t>660000000</t>
  </si>
  <si>
    <t>جعفري محمدمهدي</t>
  </si>
  <si>
    <t>14001201</t>
  </si>
  <si>
    <t>خوئيني سميرا</t>
  </si>
  <si>
    <t>ميرزاوند رسول</t>
  </si>
  <si>
    <t>حسين زاده توفيق</t>
  </si>
  <si>
    <t>ذوالفقاري زينب</t>
  </si>
  <si>
    <t>جعفري يحيي</t>
  </si>
  <si>
    <t>عباسي روح اله</t>
  </si>
  <si>
    <t>اداره كل حوزه رياست</t>
  </si>
  <si>
    <t>طاهري ياسين</t>
  </si>
  <si>
    <t>330000000</t>
  </si>
  <si>
    <t>عبدالهي محمدمهدي</t>
  </si>
  <si>
    <t>آزمون نيا احسان</t>
  </si>
  <si>
    <t>شعبان زاده ايمان</t>
  </si>
  <si>
    <t>مرادي پرستو</t>
  </si>
  <si>
    <t>رستمي حميدرضا</t>
  </si>
  <si>
    <t>14000231</t>
  </si>
  <si>
    <t>فتحي حميدرضا</t>
  </si>
  <si>
    <t>دزياني محمدمهدي</t>
  </si>
  <si>
    <t>تيمورا فاطمه</t>
  </si>
  <si>
    <t>احمدي فيني عليرضا</t>
  </si>
  <si>
    <t>فوري حميدرضا</t>
  </si>
  <si>
    <t>رضايي مسعود</t>
  </si>
  <si>
    <t>روحي دهكردي زهرا</t>
  </si>
  <si>
    <t>شيخي سينا</t>
  </si>
  <si>
    <t>برسياه وحيد</t>
  </si>
  <si>
    <t>محمدي ايوانكي محسن</t>
  </si>
  <si>
    <t>210000000</t>
  </si>
  <si>
    <t>بهي روح اله</t>
  </si>
  <si>
    <t>معاونت مطالعات فرهنگي</t>
  </si>
  <si>
    <t>اسدي مراد</t>
  </si>
  <si>
    <t>جليلي سميه</t>
  </si>
  <si>
    <t>240000000</t>
  </si>
  <si>
    <t>منصوري مينا</t>
  </si>
  <si>
    <t>طاهري جبلي سجاد</t>
  </si>
  <si>
    <t>اصلاني رضا</t>
  </si>
  <si>
    <t>گلزاري ابوعلي</t>
  </si>
  <si>
    <t>870000000</t>
  </si>
  <si>
    <t>زين الديني محمدرضا</t>
  </si>
  <si>
    <t>صادق محمدمصطفي</t>
  </si>
  <si>
    <t>منوچهري راد رضا</t>
  </si>
  <si>
    <t>مهردل غلامرضا</t>
  </si>
  <si>
    <t>مشكيني بهمن</t>
  </si>
  <si>
    <t>750000000</t>
  </si>
  <si>
    <t>افقهي سيدمحمد</t>
  </si>
  <si>
    <t>جمور محمد</t>
  </si>
  <si>
    <t>سلامي مهدي</t>
  </si>
  <si>
    <t>ريگي حنيفه</t>
  </si>
  <si>
    <t>هنرمندزاده مهدي</t>
  </si>
  <si>
    <t>1200000000</t>
  </si>
  <si>
    <t>محمدي الموتي محمد</t>
  </si>
  <si>
    <t>فرزان مهر سعيد</t>
  </si>
  <si>
    <t>حدادي عليرضا</t>
  </si>
  <si>
    <t>قادري عليرضا</t>
  </si>
  <si>
    <t>كرمي فرشاد</t>
  </si>
  <si>
    <t>زهرايي صادق</t>
  </si>
  <si>
    <t>معاونت هماهنگي امور علمي اجرايي دفتر قم</t>
  </si>
  <si>
    <t>شعباني آزاد بني احمد</t>
  </si>
  <si>
    <t>خليلي نژاد علي</t>
  </si>
  <si>
    <t>حسن زاده سباوئي مهدي</t>
  </si>
  <si>
    <t>حسن پور محمدرضا</t>
  </si>
  <si>
    <t>باقري احسان</t>
  </si>
  <si>
    <t>طالبي طادي بهنام</t>
  </si>
  <si>
    <t>ذوقي محمدصادق</t>
  </si>
  <si>
    <t>سادات حسيني سيدمحمد</t>
  </si>
  <si>
    <t>طوسي سيدمحمدجواد</t>
  </si>
  <si>
    <t>همكاران حجمي ارديبهشت 1400</t>
  </si>
  <si>
    <t>زمان
 شروع قرارداد</t>
  </si>
  <si>
    <t>زمان 
پايان قرارداد</t>
  </si>
  <si>
    <t>1045</t>
  </si>
  <si>
    <t>1134</t>
  </si>
  <si>
    <t>معاونت مطالعات بخش عمومي</t>
  </si>
  <si>
    <t>1186</t>
  </si>
  <si>
    <t>1192</t>
  </si>
  <si>
    <t>1291</t>
  </si>
  <si>
    <t>1321</t>
  </si>
  <si>
    <t>1402</t>
  </si>
  <si>
    <t>فرنام علي</t>
  </si>
  <si>
    <t>1527</t>
  </si>
  <si>
    <t>جعفرزاده درابي صادق</t>
  </si>
  <si>
    <t>معاونت مطالعات حقوقي</t>
  </si>
  <si>
    <t>1536</t>
  </si>
  <si>
    <t>1621</t>
  </si>
  <si>
    <t>حبیب زاده توكل</t>
  </si>
  <si>
    <t>1716</t>
  </si>
  <si>
    <t>1845</t>
  </si>
  <si>
    <t>قنبريان بانوئي منصوره</t>
  </si>
  <si>
    <t>1850</t>
  </si>
  <si>
    <t>رحمتي علي</t>
  </si>
  <si>
    <t>1992</t>
  </si>
  <si>
    <t>2026</t>
  </si>
  <si>
    <t>2090</t>
  </si>
  <si>
    <t>2091</t>
  </si>
  <si>
    <t>2095</t>
  </si>
  <si>
    <t>2097</t>
  </si>
  <si>
    <t>مندني فر رضا</t>
  </si>
  <si>
    <t>2223</t>
  </si>
  <si>
    <t>2251</t>
  </si>
  <si>
    <t>2294</t>
  </si>
  <si>
    <t>2469</t>
  </si>
  <si>
    <t>2681</t>
  </si>
  <si>
    <t>برادران نصيري مهران</t>
  </si>
  <si>
    <t>2704</t>
  </si>
  <si>
    <t>2729</t>
  </si>
  <si>
    <t>2730</t>
  </si>
  <si>
    <t>2734</t>
  </si>
  <si>
    <t>2761</t>
  </si>
  <si>
    <t>محمدولي ساماني جمال</t>
  </si>
  <si>
    <t>2785</t>
  </si>
  <si>
    <t>2806</t>
  </si>
  <si>
    <t>2807</t>
  </si>
  <si>
    <t>2943</t>
  </si>
  <si>
    <t>3132</t>
  </si>
  <si>
    <t>3159</t>
  </si>
  <si>
    <t>3246</t>
  </si>
  <si>
    <t>اسكيني ربيعا</t>
  </si>
  <si>
    <t>3467</t>
  </si>
  <si>
    <t>3505</t>
  </si>
  <si>
    <t>3565</t>
  </si>
  <si>
    <t>3591</t>
  </si>
  <si>
    <t>3596</t>
  </si>
  <si>
    <t>3613</t>
  </si>
  <si>
    <t>3710</t>
  </si>
  <si>
    <t>3854</t>
  </si>
  <si>
    <t>3909</t>
  </si>
  <si>
    <t>3911</t>
  </si>
  <si>
    <t>جوكار فرزانه</t>
  </si>
  <si>
    <t>14000201</t>
  </si>
  <si>
    <t>14000431</t>
  </si>
  <si>
    <t>3918</t>
  </si>
  <si>
    <t>3930</t>
  </si>
  <si>
    <t>كيخاي فرزانه محمدامين</t>
  </si>
  <si>
    <t>3934</t>
  </si>
  <si>
    <t>3936</t>
  </si>
  <si>
    <t>رستمي سينا</t>
  </si>
  <si>
    <t>3952</t>
  </si>
  <si>
    <t>رامشي سيدميثم</t>
  </si>
  <si>
    <t>3969</t>
  </si>
  <si>
    <t>3971</t>
  </si>
  <si>
    <t>3976</t>
  </si>
  <si>
    <t>رهائي عليرضا</t>
  </si>
  <si>
    <t>3978</t>
  </si>
  <si>
    <t>كوهي اصفهاني احمد</t>
  </si>
  <si>
    <t>0</t>
  </si>
  <si>
    <t>3979</t>
  </si>
  <si>
    <t>3980</t>
  </si>
  <si>
    <t>3981</t>
  </si>
  <si>
    <t>مجيدپور مهدي</t>
  </si>
  <si>
    <t>3983</t>
  </si>
  <si>
    <t>اداره كل فناوري اطلاعات و ارتباطات</t>
  </si>
  <si>
    <t>3985</t>
  </si>
  <si>
    <t>3990</t>
  </si>
  <si>
    <t>4005</t>
  </si>
  <si>
    <t>امينيان مهدي</t>
  </si>
  <si>
    <t>4009</t>
  </si>
  <si>
    <t>4010</t>
  </si>
  <si>
    <t>ديباجيان سيدحسين</t>
  </si>
  <si>
    <t>4011</t>
  </si>
  <si>
    <t>بازيار محمدحسن</t>
  </si>
  <si>
    <t>4019</t>
  </si>
  <si>
    <t>شمسي پور علي</t>
  </si>
  <si>
    <t>4030</t>
  </si>
  <si>
    <t>4032</t>
  </si>
  <si>
    <t>4033</t>
  </si>
  <si>
    <t>4034</t>
  </si>
  <si>
    <t>4035</t>
  </si>
  <si>
    <t>4045</t>
  </si>
  <si>
    <t>4064</t>
  </si>
  <si>
    <t>4067</t>
  </si>
  <si>
    <t>4073</t>
  </si>
  <si>
    <t>جعفري علي</t>
  </si>
  <si>
    <t>4074</t>
  </si>
  <si>
    <t>4092</t>
  </si>
  <si>
    <t>معاونت برنامه ريزي و توسعه سيستم ها</t>
  </si>
  <si>
    <t>4102</t>
  </si>
  <si>
    <t>4104</t>
  </si>
  <si>
    <t>4106</t>
  </si>
  <si>
    <t>4107</t>
  </si>
  <si>
    <t>4110</t>
  </si>
  <si>
    <t>4111</t>
  </si>
  <si>
    <t>4119</t>
  </si>
  <si>
    <t>4120</t>
  </si>
  <si>
    <t>4121</t>
  </si>
  <si>
    <t>4122</t>
  </si>
  <si>
    <t>4126</t>
  </si>
  <si>
    <t>4132</t>
  </si>
  <si>
    <t>4167</t>
  </si>
  <si>
    <t>4176</t>
  </si>
  <si>
    <t>4180</t>
  </si>
  <si>
    <t>4181</t>
  </si>
  <si>
    <t>4185</t>
  </si>
  <si>
    <t>4186</t>
  </si>
  <si>
    <t>4188</t>
  </si>
  <si>
    <t>4189</t>
  </si>
  <si>
    <t>4190</t>
  </si>
  <si>
    <t>4191</t>
  </si>
  <si>
    <t>5001</t>
  </si>
  <si>
    <t>5010</t>
  </si>
  <si>
    <t>13991101</t>
  </si>
  <si>
    <t>5019</t>
  </si>
  <si>
    <t>5021</t>
  </si>
  <si>
    <t>5026</t>
  </si>
  <si>
    <t>5027</t>
  </si>
  <si>
    <t>ضرغامي مهدي</t>
  </si>
  <si>
    <t>5036</t>
  </si>
  <si>
    <t>5046</t>
  </si>
  <si>
    <t>5051</t>
  </si>
  <si>
    <t>5052</t>
  </si>
  <si>
    <t>5065</t>
  </si>
  <si>
    <t>5066</t>
  </si>
  <si>
    <t>5067</t>
  </si>
  <si>
    <t>5072</t>
  </si>
  <si>
    <t>5076</t>
  </si>
  <si>
    <t>5077</t>
  </si>
  <si>
    <t>5078</t>
  </si>
  <si>
    <t>5081</t>
  </si>
  <si>
    <t>5082</t>
  </si>
  <si>
    <t>5083</t>
  </si>
  <si>
    <t>5087</t>
  </si>
  <si>
    <t>5090</t>
  </si>
  <si>
    <t>5091</t>
  </si>
  <si>
    <t>مكارم روح اله</t>
  </si>
  <si>
    <t>5093</t>
  </si>
  <si>
    <t>5094</t>
  </si>
  <si>
    <t>داداشي داود</t>
  </si>
  <si>
    <t>13991201</t>
  </si>
  <si>
    <t>14000131</t>
  </si>
  <si>
    <t>5095</t>
  </si>
  <si>
    <t>5096</t>
  </si>
  <si>
    <t>دفتر قم</t>
  </si>
  <si>
    <t>5097</t>
  </si>
  <si>
    <t>5098</t>
  </si>
  <si>
    <t>5099</t>
  </si>
  <si>
    <t>5100</t>
  </si>
  <si>
    <t>5101</t>
  </si>
  <si>
    <t>5102</t>
  </si>
  <si>
    <t>5103</t>
  </si>
  <si>
    <t>5105</t>
  </si>
  <si>
    <t>5106</t>
  </si>
  <si>
    <t>5128</t>
  </si>
  <si>
    <t>ابراهيم پور محمدرضا</t>
  </si>
  <si>
    <t>5129</t>
  </si>
  <si>
    <t>يزدان شناس زكيه</t>
  </si>
  <si>
    <t>5130</t>
  </si>
  <si>
    <t>مبصري ياسمين</t>
  </si>
  <si>
    <t>5131</t>
  </si>
  <si>
    <t>براويه احمد</t>
  </si>
  <si>
    <t>5132</t>
  </si>
  <si>
    <t>اكرمي طه</t>
  </si>
  <si>
    <t>5133</t>
  </si>
  <si>
    <t>معير محمدمهدي</t>
  </si>
  <si>
    <t>موسسه افكار سنجي</t>
  </si>
  <si>
    <t>5134</t>
  </si>
  <si>
    <t>سيدي نياسر سيدمهدي</t>
  </si>
  <si>
    <t>کارکرد کارکنان حجمي در خرداد 1400</t>
  </si>
  <si>
    <t xml:space="preserve">طلايي شكري شهاب  </t>
  </si>
  <si>
    <t>زرندیان ندا</t>
  </si>
  <si>
    <t>بهره مند حميد</t>
  </si>
  <si>
    <t>رفیعی علوی سید احسان</t>
  </si>
  <si>
    <t>بهادري مردانقمي بابك</t>
  </si>
  <si>
    <t>ميركمالي سيد عليرضا</t>
  </si>
  <si>
    <t>سواري حسن</t>
  </si>
  <si>
    <t>اميدي جليل</t>
  </si>
  <si>
    <t>ميان آبادي حجت</t>
  </si>
  <si>
    <t>بنیادی حجت اله</t>
  </si>
  <si>
    <t>سعیدی مصطفی</t>
  </si>
  <si>
    <t>جعفریان دهکردی محمد مهدی</t>
  </si>
  <si>
    <t>احسانیان مفرد احمد رضا</t>
  </si>
  <si>
    <t xml:space="preserve">جواهري طهراني محمد </t>
  </si>
  <si>
    <t>داوری‌اردکانی احمد</t>
  </si>
  <si>
    <t>حاتم زاده ياسر</t>
  </si>
  <si>
    <t>محمدعلی محبوبه</t>
  </si>
  <si>
    <t>مظاهري مهدي</t>
  </si>
  <si>
    <t>ورمزياري حجت</t>
  </si>
  <si>
    <t>شکوهی اکبر</t>
  </si>
  <si>
    <t>مزروعي ابيانه يحيي</t>
  </si>
  <si>
    <t>طیب‌طاهر محمدامین</t>
  </si>
  <si>
    <t>كريم‌پور نگار</t>
  </si>
  <si>
    <t>نوري مينا</t>
  </si>
  <si>
    <t>كاويان پدرام</t>
  </si>
  <si>
    <t>شهيدي سيد مرتضي</t>
  </si>
  <si>
    <t>اداره کل فناوری اطلاعات و مدیریت دانش</t>
  </si>
  <si>
    <t>هاشمیان سید محمد حسین</t>
  </si>
  <si>
    <t xml:space="preserve">واثقی بادی محمد </t>
  </si>
  <si>
    <t>خلفي حبيب</t>
  </si>
  <si>
    <t>بختیاری فر محمدحسن</t>
  </si>
  <si>
    <t>جبارنژاد محسن</t>
  </si>
  <si>
    <t>پژمان امين</t>
  </si>
  <si>
    <t>ثنائی مهدی</t>
  </si>
  <si>
    <t xml:space="preserve">ساري نيره </t>
  </si>
  <si>
    <t xml:space="preserve">پاك نژاد امين اله </t>
  </si>
  <si>
    <t>حسيني سيد مهدي</t>
  </si>
  <si>
    <t>زاده حسين امين</t>
  </si>
  <si>
    <t>حسامپور امين</t>
  </si>
  <si>
    <t>ميرزايي پور گلورزي محمد مهدی</t>
  </si>
  <si>
    <t>پرتويان محمد حسين</t>
  </si>
  <si>
    <t xml:space="preserve">علم الهدي عباس </t>
  </si>
  <si>
    <t>عبادي جواد</t>
  </si>
  <si>
    <t xml:space="preserve">مهدي زاده مومن امير </t>
  </si>
  <si>
    <t xml:space="preserve">جمشيدي محمد </t>
  </si>
  <si>
    <t>صدیقی حمیدرضا</t>
  </si>
  <si>
    <t>آقاياري مهرداد</t>
  </si>
  <si>
    <t>مرکز داده کاوی</t>
  </si>
  <si>
    <t xml:space="preserve"> غفاري ياسر</t>
  </si>
  <si>
    <t>حسني مهيار</t>
  </si>
  <si>
    <t>زرودی علی</t>
  </si>
  <si>
    <t>افتخاري مهدي</t>
  </si>
  <si>
    <t>كبگاني حسن</t>
  </si>
  <si>
    <t xml:space="preserve">خسروشاهي حسن </t>
  </si>
  <si>
    <t>شجاعی فر احمد</t>
  </si>
  <si>
    <t>میرپنجی سیدمحمدمجتبی</t>
  </si>
  <si>
    <t>شهيدي صادقي نيوشا</t>
  </si>
  <si>
    <t>حسین امره</t>
  </si>
  <si>
    <t xml:space="preserve">قباشی علیرضا </t>
  </si>
  <si>
    <t>رستگاری کوپائی محمد جواد</t>
  </si>
  <si>
    <t>سیدسالکی میر امیر</t>
  </si>
  <si>
    <t xml:space="preserve">سوري حميد  </t>
  </si>
  <si>
    <t>خوشگویان فرد علیرضا</t>
  </si>
  <si>
    <t>موسسه افکار سنجی</t>
  </si>
  <si>
    <t>فروزان فر محمد مهدی</t>
  </si>
  <si>
    <t>غریبی محمد رضا</t>
  </si>
  <si>
    <t>کارکرد کارکنان حجمي در تیر 1400</t>
  </si>
  <si>
    <t>كاوياني حسن</t>
  </si>
  <si>
    <t>شهیدی علی</t>
  </si>
  <si>
    <t>خوانساری محمد امین</t>
  </si>
  <si>
    <t>ناظمي قره باغ سيدمهدي</t>
  </si>
  <si>
    <t>رفيعي عماد</t>
  </si>
  <si>
    <t>راجي سيدمحمدهادي</t>
  </si>
  <si>
    <t>محجوب سعید</t>
  </si>
  <si>
    <t>جعفريان دهكردي محمدمهدي</t>
  </si>
  <si>
    <t>ملكه معيري مهناز</t>
  </si>
  <si>
    <t>معاونت هماهنگي امور پژوهشي</t>
  </si>
  <si>
    <t>حسيني عطيه سادات</t>
  </si>
  <si>
    <t>صدري نيا محمد</t>
  </si>
  <si>
    <t>اداره کل منابع انسانی</t>
  </si>
  <si>
    <t>رسولي سيدمحمدحسن</t>
  </si>
  <si>
    <t>سلگي محسن</t>
  </si>
  <si>
    <t>حوزه قائم مقام</t>
  </si>
  <si>
    <t>عبداله زاده محمد</t>
  </si>
  <si>
    <t>سليماني رسول</t>
  </si>
  <si>
    <t>ناظمي عاليه</t>
  </si>
  <si>
    <t>14001226</t>
  </si>
  <si>
    <t>پناهي نصب صادق</t>
  </si>
  <si>
    <t>سادات حسيني سيد محمد</t>
  </si>
  <si>
    <t>ضرغام افشار مجمدتقي</t>
  </si>
  <si>
    <t>كياني مرتضي</t>
  </si>
  <si>
    <t>كاوسي عباس</t>
  </si>
  <si>
    <t>حاجی محمد صادق چیت ساز فائزه</t>
  </si>
  <si>
    <t>انتظاري فرزانه</t>
  </si>
  <si>
    <t>يزداني عباس</t>
  </si>
  <si>
    <t>سياح محمدصادق</t>
  </si>
  <si>
    <t>شيرازي حسين</t>
  </si>
  <si>
    <t>نادري فخرالدين</t>
  </si>
  <si>
    <t>سعيدي محسن</t>
  </si>
  <si>
    <t>رمضاني ايمان</t>
  </si>
  <si>
    <t>رضاوند اميرحسين</t>
  </si>
  <si>
    <t>حميديا بابك</t>
  </si>
  <si>
    <t>شافي مهدي</t>
  </si>
  <si>
    <t>جعفري صابر</t>
  </si>
  <si>
    <t>وطن دوست امير</t>
  </si>
  <si>
    <t>کارکرد همکاران حجمی مرداد ماه 1400</t>
  </si>
  <si>
    <t>تاجيك زهرا</t>
  </si>
  <si>
    <t>محمدعلي نژاد سجاد</t>
  </si>
  <si>
    <t>محمدي روح اله</t>
  </si>
  <si>
    <t>تقي زاده روح اله</t>
  </si>
  <si>
    <t>جباري قره باغ علي</t>
  </si>
  <si>
    <t>مركز داده كاوي</t>
  </si>
  <si>
    <t>غفاري ياسر</t>
  </si>
  <si>
    <t>تقي زاده علي اصغر</t>
  </si>
  <si>
    <t>شفيعي كمال آباد علي</t>
  </si>
  <si>
    <t>ميرزاپور ارمكي ابوالفضل</t>
  </si>
  <si>
    <t>سرتيپي فاطمه</t>
  </si>
  <si>
    <t>عسگري اميرحسين</t>
  </si>
  <si>
    <t>حسين زاده لنج آبادی توفيق</t>
  </si>
  <si>
    <t>احمدلو محمدامين</t>
  </si>
  <si>
    <t>رحيمي نژاد صادق</t>
  </si>
  <si>
    <t>مددي اميرعلي</t>
  </si>
  <si>
    <t>بصيري ميثم</t>
  </si>
  <si>
    <t>نظريان مفيد رضا</t>
  </si>
  <si>
    <t>خداپرست عباس</t>
  </si>
  <si>
    <t>رحيمي چاكدل مهدي</t>
  </si>
  <si>
    <t>نصيري پور الهام</t>
  </si>
  <si>
    <t>عبدي اسماعيل</t>
  </si>
  <si>
    <t>مفتاح محمدصالح</t>
  </si>
  <si>
    <t>گلشن خواص رضا</t>
  </si>
  <si>
    <t>بهشتي منش محمدعلي</t>
  </si>
  <si>
    <t>سوهانيان محسن</t>
  </si>
  <si>
    <t>مهدوی یکتا حامد</t>
  </si>
  <si>
    <t>سیدی آقا ملکی سید روح اله</t>
  </si>
  <si>
    <t>ابراهیم پور علی</t>
  </si>
  <si>
    <t>بیگدلی میثم</t>
  </si>
  <si>
    <t>رستمی محمد صادق</t>
  </si>
  <si>
    <t>حیدرزاده مرتضی</t>
  </si>
  <si>
    <t>صمدی مهدی</t>
  </si>
  <si>
    <t>کارکرد همکاران حجمی شهریور ماه 1400</t>
  </si>
  <si>
    <t>محمدي شكيبا عباس</t>
  </si>
  <si>
    <t>کریم پور نگار</t>
  </si>
  <si>
    <t>معاونت مطالعات فرهنگی</t>
  </si>
  <si>
    <t>حسین زاده دیلمی علیرضا</t>
  </si>
  <si>
    <t>بیک محمدلو حسن</t>
  </si>
  <si>
    <t>معاونت مطالعات حکمرانی</t>
  </si>
  <si>
    <t>صالحی محمد مهدی</t>
  </si>
  <si>
    <t>نوری سعید</t>
  </si>
  <si>
    <t>مهدیخانی محسن</t>
  </si>
  <si>
    <t>کارکرد همکاران حجمی مهر ماه 1400</t>
  </si>
  <si>
    <t>معاونت پژوهش‌های اقتصادی</t>
  </si>
  <si>
    <t>1400/05/01</t>
  </si>
  <si>
    <t>1400/07/30</t>
  </si>
  <si>
    <t>عبدالله زاده محمد</t>
  </si>
  <si>
    <t>طیب طاهر امین</t>
  </si>
  <si>
    <t xml:space="preserve">ریاست مرکز </t>
  </si>
  <si>
    <t>میرزاوند رسول</t>
  </si>
  <si>
    <t>1400/07/01</t>
  </si>
  <si>
    <t>1400/09/30</t>
  </si>
  <si>
    <t>درخشان رضا</t>
  </si>
  <si>
    <t>بهی روح الله</t>
  </si>
  <si>
    <t>علم الهدی عباس</t>
  </si>
  <si>
    <t>1400/0۴/01</t>
  </si>
  <si>
    <t>1400/12/25</t>
  </si>
  <si>
    <t>رجبی محمد تقی</t>
  </si>
  <si>
    <t>فعلی حمید</t>
  </si>
  <si>
    <t>باباهادی محمدباقر</t>
  </si>
  <si>
    <t>1400/06/01</t>
  </si>
  <si>
    <t>نصرت پناه محمد صادق</t>
  </si>
  <si>
    <t>جعفرزاده مجتبی</t>
  </si>
  <si>
    <t>1400/01/01</t>
  </si>
  <si>
    <t>محمدی پویا سهراب</t>
  </si>
  <si>
    <t>کارکرد همکاران حجمی آبان ماه 1400</t>
  </si>
  <si>
    <t>معاونت پژوهش‌های اجتماعی و فرهنگی</t>
  </si>
  <si>
    <t>دفتر مطالعات انرژی، صنعت و معدن</t>
  </si>
  <si>
    <t>دفتر مطالعات حقوقی</t>
  </si>
  <si>
    <t>دفتر مطالعات سیاسی</t>
  </si>
  <si>
    <t>دفتر مطالعات زیربنایی</t>
  </si>
  <si>
    <t>دفتر مطالعات مدیریت</t>
  </si>
  <si>
    <t>یاسر حاتم زاده دهبنه</t>
  </si>
  <si>
    <t>نوری مهدی</t>
  </si>
  <si>
    <t>دوگانی ذبیح اله</t>
  </si>
  <si>
    <t>حوزه مشاور محترم طرح و برنامه</t>
  </si>
  <si>
    <t>دفتر مطالعات بنیادین حکمرانی</t>
  </si>
  <si>
    <t>جبرانی عطیه</t>
  </si>
  <si>
    <t>سمیه جلیلی صدرآباد</t>
  </si>
  <si>
    <t>سید مهدی سیدی نیاسر</t>
  </si>
  <si>
    <t>صبوری مرجان</t>
  </si>
  <si>
    <t>حبیب اله پور زرشکی مصطفی</t>
  </si>
  <si>
    <t>اداره کل منابع انسانی و پشتیبانی</t>
  </si>
  <si>
    <t>میرباقری سید محسن</t>
  </si>
  <si>
    <t>محمدی ثانی زینب</t>
  </si>
  <si>
    <t>صنعتگر قوچانی مسعود</t>
  </si>
  <si>
    <t>کارکرد همکاران حجمی آذر ماه 1400</t>
  </si>
  <si>
    <t>کاویانی حسن</t>
  </si>
  <si>
    <t>عبدالحمید مهدی</t>
  </si>
  <si>
    <t>سبحانی حسن</t>
  </si>
  <si>
    <t>رضایی صفیه</t>
  </si>
  <si>
    <t>مجیدپور مهدی</t>
  </si>
  <si>
    <t>عباسی روح اله</t>
  </si>
  <si>
    <t>موسسه افکار سنجی ملت</t>
  </si>
  <si>
    <t>طاهری جبلی سجاد</t>
  </si>
  <si>
    <t>غفاری یاسر</t>
  </si>
  <si>
    <t>انتظاری فرزانه</t>
  </si>
  <si>
    <t>رمضانی ایمان</t>
  </si>
  <si>
    <t>محمد شیرازی محمد</t>
  </si>
  <si>
    <t>نامداری اسما</t>
  </si>
  <si>
    <t>رضایی ایمان</t>
  </si>
  <si>
    <t>اکبری گلزار مهدی</t>
  </si>
  <si>
    <t>نصراللهی محمد صادق</t>
  </si>
  <si>
    <t>وجدانی محمد</t>
  </si>
  <si>
    <t>وفایی سید علی</t>
  </si>
  <si>
    <t>اداره کل حراست</t>
  </si>
  <si>
    <t>صالحی هادی</t>
  </si>
  <si>
    <t>اداره کل حوزه ریاست</t>
  </si>
  <si>
    <t>کارکرد همکاران حجمی دی ماه 1400</t>
  </si>
  <si>
    <t>محمد عنبری</t>
  </si>
  <si>
    <t>عباس محمدی شکیبا</t>
  </si>
  <si>
    <t>صادق رحیمی نژاد</t>
  </si>
  <si>
    <t>فاطمه سلیمانی پورلک</t>
  </si>
  <si>
    <t>محسن سوهانیان حقیقی</t>
  </si>
  <si>
    <t>سیدحسن سیفی</t>
  </si>
  <si>
    <t>سیدمحسن روحانی</t>
  </si>
  <si>
    <t>ریاست مرکز</t>
  </si>
  <si>
    <t>دفتر مطالعات اجتماعی</t>
  </si>
  <si>
    <t>دفتر مطالعات اقتصادی</t>
  </si>
  <si>
    <t>دفتر مطالعات بخش عمومی</t>
  </si>
  <si>
    <t>حوزه مشاور طرح و برنامه</t>
  </si>
  <si>
    <t>دفتر مطالعات مديريت</t>
  </si>
  <si>
    <t>دفتر مطالعات حکمرانی</t>
  </si>
  <si>
    <t>دفتر مطالعات زيربنايي</t>
  </si>
  <si>
    <t>دفتر مطالعات فرهنگی</t>
  </si>
  <si>
    <t>معاونت هماهنگي و خدمات پژوهشي</t>
  </si>
  <si>
    <t>قراردادهای حجمی منعقد شده تا پایان دی ماه 1400</t>
  </si>
  <si>
    <t>مجموع</t>
  </si>
  <si>
    <t>واحدسازمانی</t>
  </si>
  <si>
    <t>تعداد</t>
  </si>
  <si>
    <t>دفتر مطالعات سياسي</t>
  </si>
  <si>
    <t>دفتر مطالعات حكمراني</t>
  </si>
  <si>
    <t>آخرين وضعيت از نتايج فراخوان به تفكيك دفاتر</t>
  </si>
  <si>
    <t>تعداد شركت‌كنندگان در فراخوان</t>
  </si>
  <si>
    <t>تعداد دعوت‌شدگان به مصاحبه</t>
  </si>
  <si>
    <t>تعريف نمونه فعاليت به منظور ارزيابي بيشتر</t>
  </si>
  <si>
    <t>تعداد پذيرش در قالب قرارداد حجمي</t>
  </si>
  <si>
    <t>تعداد پذيرش در قالب همكاري گزارشي</t>
  </si>
  <si>
    <t>حراست</t>
  </si>
  <si>
    <t>اداره كل حوزه رياست، روابط عمومي و امور بين‌الملل</t>
  </si>
  <si>
    <t>معاونت اجتماعي و فرهنگي</t>
  </si>
  <si>
    <t xml:space="preserve"> معاونت اقتصادي</t>
  </si>
  <si>
    <t>دفتر مطالعات انرژي، صنعت و معدن</t>
  </si>
  <si>
    <t>دفتر فناوري اطلاعات و مديريت دانش</t>
  </si>
  <si>
    <t>اداره كل هماهنگي، نظارت و ارزيابي پژوهشي</t>
  </si>
  <si>
    <t>خانه خلاق</t>
  </si>
  <si>
    <t>موسسه افكارسنجي</t>
  </si>
  <si>
    <t>شاخص های محاسبه شده</t>
  </si>
  <si>
    <t>مجموع قابل بررسی</t>
  </si>
  <si>
    <t>مجموع شرکت کنندگان</t>
  </si>
  <si>
    <t>تعداد شركت‌كنندگان قابل بررسی</t>
  </si>
  <si>
    <t>پذیرش به صورت قرارداد حجمی و گزارشی</t>
  </si>
  <si>
    <t>تایید به منظور تهیه نمونه گزارش تحقیقاتی</t>
  </si>
  <si>
    <t>جمع منتخب برای همکاری در قالب قرارداد حجمی و همکاری گزارشی</t>
  </si>
  <si>
    <t>کد رهگیری اقتصادی</t>
  </si>
  <si>
    <t>کدرهگیری دفتر مطالعات زيربنايي</t>
  </si>
  <si>
    <t>کد رهگیری خانه خلاق</t>
  </si>
  <si>
    <t>عدم اعلام</t>
  </si>
  <si>
    <t>انرژي، صنعت و معدن</t>
  </si>
  <si>
    <t>کد رهگیری انرژي، صنعت و معدن</t>
  </si>
  <si>
    <t>کدرهگیری  اجتماعي و فرهنگي</t>
  </si>
  <si>
    <t>کد رهگیری  سياسي</t>
  </si>
  <si>
    <t xml:space="preserve"> افكار سنجي</t>
  </si>
  <si>
    <t>کد رهگیری  افكار سنجي</t>
  </si>
  <si>
    <t>کد رهگیری داده کاوی</t>
  </si>
  <si>
    <t>کد رهگیری  حكمراني</t>
  </si>
  <si>
    <t>کد رهگیری  مديريت</t>
  </si>
  <si>
    <t>مجموع کد رهگیری</t>
  </si>
  <si>
    <t>-</t>
  </si>
  <si>
    <t>مغایرت</t>
  </si>
  <si>
    <t>مغایرت اقتصادی</t>
  </si>
  <si>
    <t>مغایرت انرژی</t>
  </si>
  <si>
    <t>مغایرت زیربنایی</t>
  </si>
  <si>
    <t>مغایرت اجتماعی و فرهنگی</t>
  </si>
  <si>
    <t>مغایرت سیاسی</t>
  </si>
  <si>
    <t>مغایرت افکار سنجی</t>
  </si>
  <si>
    <t>مغایرت داده کاوی</t>
  </si>
  <si>
    <t>مغایرت حکمرانی</t>
  </si>
  <si>
    <t>مغایرت خانه خلاق</t>
  </si>
  <si>
    <t>آمار منتخبین فراخوان اعلام شده از سوی دفاتر</t>
  </si>
  <si>
    <t>آمار کد رهگیری اعلام شده توسط دفاتر</t>
  </si>
  <si>
    <t>مغایرت مدیریت</t>
  </si>
  <si>
    <t>ردیف</t>
  </si>
  <si>
    <t>دفتر پژوهشی</t>
  </si>
  <si>
    <t>تایید همکاری در قالب قرارداد حجمی</t>
  </si>
  <si>
    <t>تایید همکاری در قالب گزارشی</t>
  </si>
  <si>
    <t>تعریف انجام نمونه گزارش تحقیقاتی برای ارزیابی بیشتر</t>
  </si>
  <si>
    <t>حجمی</t>
  </si>
  <si>
    <t>( شریفی ساعی، محمدحسین)</t>
  </si>
  <si>
    <t>گزارشی</t>
  </si>
  <si>
    <t>(ٖ خضری، فرشید)</t>
  </si>
  <si>
    <t>تعریف نمونه فعالیت برای ارزیابی بیشتر</t>
  </si>
  <si>
    <t>(شیوا پروایی )</t>
  </si>
  <si>
    <t>( عموزاده مهدیرجی، حنیف)</t>
  </si>
  <si>
    <t>(مهرداد محمدی)</t>
  </si>
  <si>
    <t>(عبدالرضا موسوی)</t>
  </si>
  <si>
    <t>(قهرمانیان، داریوش)</t>
  </si>
  <si>
    <t>(خواجه زاده، فائزه)</t>
  </si>
  <si>
    <t>( مقدسی، فاطمه)</t>
  </si>
  <si>
    <t>(عرب سرخی، لیلا)</t>
  </si>
  <si>
    <t>(عباسیان، هادی)</t>
  </si>
  <si>
    <t>(بیرانوند، رضا)</t>
  </si>
  <si>
    <t>سمیه فریدونی</t>
  </si>
  <si>
    <t>دفتر مطالعات آموزش و فرهنگ</t>
  </si>
  <si>
    <t>سمیه فلاح نیا</t>
  </si>
  <si>
    <t>حامد عباسی کسانی</t>
  </si>
  <si>
    <t>سید سعید نجیبی</t>
  </si>
  <si>
    <t xml:space="preserve">زینب السادات مصطفوی </t>
  </si>
  <si>
    <t>سعیده تقی زاده</t>
  </si>
  <si>
    <t>کامران مالکپور لپری</t>
  </si>
  <si>
    <t xml:space="preserve">علیرضا مسیبی </t>
  </si>
  <si>
    <t>فاطمه نادریان</t>
  </si>
  <si>
    <t xml:space="preserve">اکرم قبادی یگانه </t>
  </si>
  <si>
    <t>رامین نجفی</t>
  </si>
  <si>
    <t>حمید احمدی هدایت</t>
  </si>
  <si>
    <t>جلال کریمیان</t>
  </si>
  <si>
    <t>میثم غلامپور</t>
  </si>
  <si>
    <t>حجت افتخاری</t>
  </si>
  <si>
    <t>آزاده قندهاری</t>
  </si>
  <si>
    <t>محمد صادق بشارت نیا</t>
  </si>
  <si>
    <t xml:space="preserve">محمود ترابی اقدم </t>
  </si>
  <si>
    <t xml:space="preserve">احمد جمالی گندکمانی </t>
  </si>
  <si>
    <t>محمد امین خوانساری</t>
  </si>
  <si>
    <t>علی روئین</t>
  </si>
  <si>
    <t>سینا عصاره نژاد دزفولی</t>
  </si>
  <si>
    <t xml:space="preserve">محسن امین </t>
  </si>
  <si>
    <t>فاطمه رافتی</t>
  </si>
  <si>
    <t>سید علی کشفی</t>
  </si>
  <si>
    <t>عبدالرحیم قاسمی نژاد</t>
  </si>
  <si>
    <t>اکرم آقا محمدی</t>
  </si>
  <si>
    <t>حامد آثاری</t>
  </si>
  <si>
    <t>محمد گاپله</t>
  </si>
  <si>
    <t>راضیه حسنی</t>
  </si>
  <si>
    <t>مطالعات بنیادین حکمرانی</t>
  </si>
  <si>
    <t xml:space="preserve">موسسه افکارسنجی ملت </t>
  </si>
  <si>
    <t>مریم رضایی</t>
  </si>
  <si>
    <t>مطالعات بخش عمومی</t>
  </si>
  <si>
    <t>سیدجلال هاشمی نسب</t>
  </si>
  <si>
    <t xml:space="preserve">1705878	</t>
  </si>
  <si>
    <t>هانیه حسن شاهی</t>
  </si>
  <si>
    <t>امیرپوررضا باویلی</t>
  </si>
  <si>
    <t>امید صفری</t>
  </si>
  <si>
    <t xml:space="preserve">مطالعات اقتصادی </t>
  </si>
  <si>
    <t>ساناز گهرازه</t>
  </si>
  <si>
    <t>محمد حمیدی</t>
  </si>
  <si>
    <t>وحیده نورانی</t>
  </si>
  <si>
    <t>والا صنیع زاده</t>
  </si>
  <si>
    <t>امیرحسین هدایتی</t>
  </si>
  <si>
    <t>رضا بختیاری نژاد</t>
  </si>
  <si>
    <t>رضا باقری پور</t>
  </si>
  <si>
    <t>محمد حسین قمری</t>
  </si>
  <si>
    <t>شهاب دبیری نژاد</t>
  </si>
  <si>
    <t>مطالعات زیربنایی</t>
  </si>
  <si>
    <t>تقی پور، میلاد</t>
  </si>
  <si>
    <t>داداشی، داود</t>
  </si>
  <si>
    <t>زارعی، رها</t>
  </si>
  <si>
    <t>شاهپوري، احمدرضا</t>
  </si>
  <si>
    <t>عابدي، سمانه</t>
  </si>
  <si>
    <t>کامیاب، زهرا</t>
  </si>
  <si>
    <t>نظری، بیژن</t>
  </si>
  <si>
    <t>اخوان ارمکی، مجتبی</t>
  </si>
  <si>
    <t>غلامپور ارباستان، هومن</t>
  </si>
  <si>
    <t>معاشری، رضا</t>
  </si>
  <si>
    <t>سبحانی پژوه، پروانه</t>
  </si>
  <si>
    <t>حیدری، معصومه</t>
  </si>
  <si>
    <t>احمد احمدی نیک</t>
  </si>
  <si>
    <t>سیامک امیری</t>
  </si>
  <si>
    <t>ناصر دهقانیان</t>
  </si>
  <si>
    <t>رضا معاشری</t>
  </si>
  <si>
    <t>احمد نعمتی</t>
  </si>
  <si>
    <t>علی محمدی</t>
  </si>
  <si>
    <t>ایمان فرزین</t>
  </si>
  <si>
    <t>حسن خاکسار</t>
  </si>
  <si>
    <t>مهدی فلاح تفتی</t>
  </si>
  <si>
    <t>هادی قلی</t>
  </si>
  <si>
    <t>احمدی نیک، احمد</t>
  </si>
  <si>
    <t>احمدی، محسن</t>
  </si>
  <si>
    <t>بابایی، محمدحسین</t>
  </si>
  <si>
    <t>پورجاوید، سهیلا</t>
  </si>
  <si>
    <t>جوانی، خدیجه</t>
  </si>
  <si>
    <t>خلیلی شایان، حسین</t>
  </si>
  <si>
    <t>ده حقی، سمیه</t>
  </si>
  <si>
    <t>دیانی، لیلا</t>
  </si>
  <si>
    <t>رومیانی، احمد</t>
  </si>
  <si>
    <t>زارع چاهوکی، محمدعلی</t>
  </si>
  <si>
    <t>زاهدیان تجنکی، رقيه</t>
  </si>
  <si>
    <t>زنگنه، مرتضی</t>
  </si>
  <si>
    <t>زینتی فخرآباد، حسین</t>
  </si>
  <si>
    <t>سجادی، سعید</t>
  </si>
  <si>
    <t>سلیمانگلی، رضا</t>
  </si>
  <si>
    <t>سلیمانی، عادل</t>
  </si>
  <si>
    <t>شرفی، لیدا</t>
  </si>
  <si>
    <t>شریفی، زینب</t>
  </si>
  <si>
    <t>ششعبانعلی فمی، حسین</t>
  </si>
  <si>
    <t>شهدادی، علی</t>
  </si>
  <si>
    <t>صدیقی، صابر</t>
  </si>
  <si>
    <t>طولابی نژاد، مهرشاد</t>
  </si>
  <si>
    <t>عبادی، محمدتقی</t>
  </si>
  <si>
    <t>عیسی زاده، محمد</t>
  </si>
  <si>
    <t>غفاری، گلاله</t>
  </si>
  <si>
    <t>فهام، الهام</t>
  </si>
  <si>
    <t>فهیمی‌فرد، سيد محمد</t>
  </si>
  <si>
    <t>فیض الهی، زینب</t>
  </si>
  <si>
    <t>کاظمیه، فاطمه</t>
  </si>
  <si>
    <t>کیانی ده‌کیانی، محمد</t>
  </si>
  <si>
    <t>کیانی قلعه سرد، سروش</t>
  </si>
  <si>
    <t>لياني، قاسم</t>
  </si>
  <si>
    <t>مجتهدی، مهرداد</t>
  </si>
  <si>
    <t>محمودی، هاشم</t>
  </si>
  <si>
    <t>مزرعه، فاطمه</t>
  </si>
  <si>
    <t>معتقد، مهسا</t>
  </si>
  <si>
    <t>موسوی، مینا</t>
  </si>
  <si>
    <t>مهرجو، سعید</t>
  </si>
  <si>
    <t>هوشمندان مقدم فرد، زهرا</t>
  </si>
  <si>
    <t xml:space="preserve">هادي طلوعي </t>
  </si>
  <si>
    <t>مطالعات سیاسی</t>
  </si>
  <si>
    <t xml:space="preserve">محمد حسن معيني </t>
  </si>
  <si>
    <t>سيد محمد عيسي نژاد</t>
  </si>
  <si>
    <t>زهرا مرادي</t>
  </si>
  <si>
    <t>اعظم ملايي</t>
  </si>
  <si>
    <t>وحيد صادقي</t>
  </si>
  <si>
    <t>عيسي محمد حسيني</t>
  </si>
  <si>
    <t>محمد صابر راد</t>
  </si>
  <si>
    <t>محمدرضا محمدي</t>
  </si>
  <si>
    <t xml:space="preserve">توحيد محرمي </t>
  </si>
  <si>
    <t>هنگامه البرزي</t>
  </si>
  <si>
    <t xml:space="preserve">فريبا علي كرمي </t>
  </si>
  <si>
    <t>وحيد شربتي</t>
  </si>
  <si>
    <t>نوذر خليل طهماسبي</t>
  </si>
  <si>
    <t>حميد درج</t>
  </si>
  <si>
    <t>فرزاد محمدي</t>
  </si>
  <si>
    <t>مراد دلالت</t>
  </si>
  <si>
    <t xml:space="preserve">محمد مولايي </t>
  </si>
  <si>
    <t>رحمت حاجي مينه</t>
  </si>
  <si>
    <t>روح الله صفريان گرمه خاني</t>
  </si>
  <si>
    <t>رحيم بايزيدي</t>
  </si>
  <si>
    <t>سيد هادي زرقاني</t>
  </si>
  <si>
    <t>داود نجفي دوركي</t>
  </si>
  <si>
    <t>معصومه انصاري فرد</t>
  </si>
  <si>
    <t>امير فاطمي نيا</t>
  </si>
  <si>
    <t>محمد صادق پور ابرايم اهوازي</t>
  </si>
  <si>
    <t>حامد مهربان اينچه برون</t>
  </si>
  <si>
    <t>فرشته دستواره</t>
  </si>
  <si>
    <t>مصطفی ایران نژاد پاریزی</t>
  </si>
  <si>
    <t>دفتر مطالعات انرژی صنعت معدن</t>
  </si>
  <si>
    <t>امیر بهمن آبادی</t>
  </si>
  <si>
    <t>محمد هیرش باقدم</t>
  </si>
  <si>
    <t>سید علی سرکشیکیان</t>
  </si>
  <si>
    <t>محمد امین وشادی</t>
  </si>
  <si>
    <t>سجاد ادهمی</t>
  </si>
  <si>
    <t>سعید جان نثاری</t>
  </si>
  <si>
    <t>محمدامین امرالهی</t>
  </si>
  <si>
    <t>احسان ترابی</t>
  </si>
  <si>
    <t>علی یاراحمدی</t>
  </si>
  <si>
    <t>علی صابری</t>
  </si>
  <si>
    <t>مجتبی مصطفوی قهفرخی</t>
  </si>
  <si>
    <t>سیدمحمد خدایی</t>
  </si>
  <si>
    <t>معصومه تراب زاده</t>
  </si>
  <si>
    <t>پریسا توانا</t>
  </si>
  <si>
    <t>محدثه کوشا</t>
  </si>
  <si>
    <t>آمار واحدهایی که تعداد کد رهگیری اعلامی با آمار قبلی اعلامی مغایرت دارد</t>
  </si>
  <si>
    <t xml:space="preserve">رامین مالک </t>
  </si>
  <si>
    <t xml:space="preserve">احمد رضایی </t>
  </si>
  <si>
    <t>مهدی قربانی قلجو</t>
  </si>
  <si>
    <t>محمد هادی عبادی</t>
  </si>
  <si>
    <t>امین بدیع اصفهانی</t>
  </si>
  <si>
    <t>میثم نظری علوم</t>
  </si>
  <si>
    <t xml:space="preserve">سید محسن سلطانی </t>
  </si>
  <si>
    <t>سید حسین رسولی</t>
  </si>
  <si>
    <t>علی احدی کرنق</t>
  </si>
  <si>
    <t xml:space="preserve">کیوان اقبالی </t>
  </si>
  <si>
    <t xml:space="preserve">سید طه موسوی میرکلائی </t>
  </si>
  <si>
    <t>احمد تقی زاده</t>
  </si>
  <si>
    <t xml:space="preserve">حامد عالی </t>
  </si>
  <si>
    <t>محمد مهدی عروتی موفق</t>
  </si>
  <si>
    <t xml:space="preserve">محمدرضا زاده نجف </t>
  </si>
  <si>
    <t xml:space="preserve">عبدالجواد کنعانی </t>
  </si>
  <si>
    <t xml:space="preserve">محمد یوسف زاده </t>
  </si>
  <si>
    <t>کدرهگیری حقوقی</t>
  </si>
  <si>
    <t>کد رهگیری (کدثبت نام) فراخوان</t>
  </si>
  <si>
    <t>کد رهگیری (کدثبت نام) افراد مورد تایید به منظور همکاری پژوهشی با مرکز پژوهش های مجلس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</si>
</sst>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  <family val="2"/>
      <charset val="178"/>
      <scheme val="minor"/>
    </font>
    <font>
      <b/>
      <sz val="13"/>
      <color theme="1"/>
      <name val="B Nazanin"/>
      <charset val="178"/>
    </font>
    <font>
      <sz val="10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Titr"/>
      <charset val="178"/>
    </font>
    <font>
      <b/>
      <sz val="9"/>
      <color theme="1"/>
      <name val="B Nazanin"/>
      <charset val="178"/>
    </font>
    <font>
      <b/>
      <sz val="14"/>
      <color theme="1"/>
      <name val="B Titr"/>
      <charset val="178"/>
    </font>
    <font>
      <b/>
      <sz val="16"/>
      <color theme="1"/>
      <name val="B Mitra"/>
      <charset val="178"/>
    </font>
    <font>
      <b/>
      <sz val="16"/>
      <color theme="1"/>
      <name val="B Titr"/>
      <charset val="178"/>
    </font>
    <font>
      <sz val="12"/>
      <color theme="1"/>
      <name val="B Nazanin"/>
      <charset val="178"/>
    </font>
    <font>
      <sz val="11"/>
      <color theme="4" tint="-0.249977111117893"/>
      <name val="B Nazanin"/>
      <charset val="178"/>
    </font>
    <font>
      <sz val="11"/>
      <color rgb="FF7030A0"/>
      <name val="B Nazanin"/>
      <charset val="178"/>
    </font>
    <font>
      <sz val="11"/>
      <name val="B Nazanin"/>
      <charset val="178"/>
    </font>
    <font>
      <sz val="11"/>
      <color rgb="FF0070C0"/>
      <name val="B Nazanin"/>
      <charset val="178"/>
    </font>
    <font>
      <sz val="11"/>
      <color rgb="FF00B0F0"/>
      <name val="B Nazanin"/>
      <charset val="178"/>
    </font>
    <font>
      <b/>
      <sz val="18"/>
      <color theme="1"/>
      <name val="B Nazanin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8"/>
      <color theme="1"/>
      <name val="B Titr"/>
      <charset val="178"/>
    </font>
    <font>
      <sz val="11"/>
      <color theme="1"/>
      <name val="Arial"/>
      <family val="2"/>
      <charset val="178"/>
      <scheme val="minor"/>
    </font>
    <font>
      <sz val="12"/>
      <color rgb="FF333333"/>
      <name val="B Nazanin"/>
      <charset val="178"/>
    </font>
    <font>
      <sz val="14"/>
      <color theme="1"/>
      <name val="B Yagut"/>
      <charset val="178"/>
    </font>
    <font>
      <sz val="10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60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3" fontId="5" fillId="6" borderId="3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5" fillId="8" borderId="6" xfId="0" applyNumberFormat="1" applyFont="1" applyFill="1" applyBorder="1" applyAlignment="1">
      <alignment horizontal="center" vertical="center"/>
    </xf>
    <xf numFmtId="0" fontId="5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3" fontId="5" fillId="8" borderId="3" xfId="0" applyNumberFormat="1" applyFont="1" applyFill="1" applyBorder="1" applyAlignment="1">
      <alignment horizontal="center" vertical="center"/>
    </xf>
    <xf numFmtId="0" fontId="5" fillId="8" borderId="7" xfId="0" applyNumberFormat="1" applyFont="1" applyFill="1" applyBorder="1" applyAlignment="1">
      <alignment horizontal="center" vertical="center"/>
    </xf>
    <xf numFmtId="0" fontId="5" fillId="8" borderId="8" xfId="0" applyNumberFormat="1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3" fontId="5" fillId="8" borderId="8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 readingOrder="2"/>
    </xf>
    <xf numFmtId="0" fontId="15" fillId="3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0" xfId="0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7" fillId="9" borderId="15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20" fillId="3" borderId="24" xfId="0" applyNumberFormat="1" applyFont="1" applyFill="1" applyBorder="1" applyAlignment="1" applyProtection="1">
      <alignment horizontal="center" vertical="center"/>
    </xf>
    <xf numFmtId="0" fontId="20" fillId="3" borderId="18" xfId="0" applyFont="1" applyFill="1" applyBorder="1" applyAlignment="1" applyProtection="1">
      <alignment horizontal="center" vertical="center" wrapText="1"/>
    </xf>
    <xf numFmtId="3" fontId="20" fillId="4" borderId="3" xfId="0" applyNumberFormat="1" applyFont="1" applyFill="1" applyBorder="1" applyAlignment="1" applyProtection="1">
      <alignment horizontal="center" vertical="center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19" fillId="3" borderId="19" xfId="0" applyFont="1" applyFill="1" applyBorder="1" applyAlignment="1" applyProtection="1">
      <alignment horizontal="center" vertical="center" wrapText="1"/>
    </xf>
    <xf numFmtId="0" fontId="6" fillId="5" borderId="15" xfId="0" applyFont="1" applyFill="1" applyBorder="1" applyAlignment="1" applyProtection="1">
      <alignment horizontal="center" vertical="center"/>
    </xf>
    <xf numFmtId="0" fontId="20" fillId="3" borderId="26" xfId="0" applyNumberFormat="1" applyFont="1" applyFill="1" applyBorder="1" applyAlignment="1" applyProtection="1">
      <alignment horizontal="center" vertical="center"/>
    </xf>
    <xf numFmtId="0" fontId="20" fillId="3" borderId="27" xfId="0" applyNumberFormat="1" applyFont="1" applyFill="1" applyBorder="1" applyAlignment="1" applyProtection="1">
      <alignment horizontal="center" vertical="center"/>
    </xf>
    <xf numFmtId="0" fontId="20" fillId="3" borderId="31" xfId="0" applyNumberFormat="1" applyFont="1" applyFill="1" applyBorder="1" applyAlignment="1" applyProtection="1">
      <alignment horizontal="center" vertical="center" wrapText="1"/>
    </xf>
    <xf numFmtId="0" fontId="20" fillId="3" borderId="28" xfId="0" applyFont="1" applyFill="1" applyBorder="1" applyAlignment="1" applyProtection="1">
      <alignment horizontal="center" vertical="center" wrapText="1"/>
    </xf>
    <xf numFmtId="3" fontId="20" fillId="4" borderId="18" xfId="0" applyNumberFormat="1" applyFont="1" applyFill="1" applyBorder="1" applyAlignment="1" applyProtection="1">
      <alignment horizontal="center" vertical="center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/>
    </xf>
    <xf numFmtId="0" fontId="20" fillId="4" borderId="18" xfId="0" applyFont="1" applyFill="1" applyBorder="1" applyAlignment="1" applyProtection="1">
      <alignment horizontal="center" vertical="center"/>
    </xf>
    <xf numFmtId="0" fontId="20" fillId="3" borderId="19" xfId="0" applyFont="1" applyFill="1" applyBorder="1" applyAlignment="1" applyProtection="1">
      <alignment horizontal="center" vertical="center" wrapText="1"/>
    </xf>
    <xf numFmtId="0" fontId="20" fillId="3" borderId="32" xfId="0" applyNumberFormat="1" applyFont="1" applyFill="1" applyBorder="1" applyAlignment="1" applyProtection="1">
      <alignment horizontal="center" vertical="center" wrapText="1"/>
    </xf>
    <xf numFmtId="0" fontId="21" fillId="3" borderId="29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/>
    </xf>
    <xf numFmtId="0" fontId="20" fillId="4" borderId="3" xfId="0" applyFont="1" applyFill="1" applyBorder="1" applyAlignment="1" applyProtection="1">
      <alignment horizontal="center" vertical="center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33" xfId="0" applyNumberFormat="1" applyFont="1" applyFill="1" applyBorder="1" applyAlignment="1" applyProtection="1">
      <alignment horizontal="center" vertical="center" wrapText="1"/>
    </xf>
    <xf numFmtId="0" fontId="21" fillId="3" borderId="30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3" fontId="20" fillId="4" borderId="8" xfId="0" applyNumberFormat="1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3" borderId="25" xfId="0" applyFont="1" applyFill="1" applyBorder="1" applyAlignment="1" applyProtection="1">
      <alignment horizontal="center" vertical="center" wrapText="1"/>
    </xf>
    <xf numFmtId="0" fontId="19" fillId="3" borderId="34" xfId="0" applyFont="1" applyFill="1" applyBorder="1" applyAlignment="1" applyProtection="1">
      <alignment horizontal="center" vertical="center" wrapText="1"/>
    </xf>
    <xf numFmtId="0" fontId="19" fillId="10" borderId="19" xfId="0" applyFont="1" applyFill="1" applyBorder="1" applyAlignment="1" applyProtection="1">
      <alignment horizontal="center" vertical="center" wrapText="1"/>
    </xf>
    <xf numFmtId="0" fontId="19" fillId="10" borderId="34" xfId="0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8" xfId="0" applyFont="1" applyFill="1" applyBorder="1" applyAlignment="1" applyProtection="1">
      <alignment horizontal="center" vertical="center" wrapText="1"/>
    </xf>
    <xf numFmtId="0" fontId="21" fillId="3" borderId="25" xfId="0" applyFont="1" applyFill="1" applyBorder="1" applyAlignment="1" applyProtection="1">
      <alignment horizontal="center" vertical="center" wrapText="1"/>
    </xf>
    <xf numFmtId="0" fontId="3" fillId="11" borderId="3" xfId="0" applyFont="1" applyFill="1" applyBorder="1" applyAlignment="1" applyProtection="1">
      <alignment horizontal="center" vertical="center" wrapText="1"/>
    </xf>
    <xf numFmtId="0" fontId="6" fillId="5" borderId="37" xfId="0" applyFont="1" applyFill="1" applyBorder="1" applyAlignment="1" applyProtection="1">
      <alignment horizontal="center" vertical="center" wrapText="1"/>
    </xf>
    <xf numFmtId="0" fontId="3" fillId="5" borderId="38" xfId="0" applyFont="1" applyFill="1" applyBorder="1" applyAlignment="1" applyProtection="1">
      <alignment horizontal="center" vertical="center" wrapText="1"/>
    </xf>
    <xf numFmtId="0" fontId="3" fillId="11" borderId="38" xfId="0" applyFont="1" applyFill="1" applyBorder="1" applyAlignment="1" applyProtection="1">
      <alignment horizontal="center" vertical="center" wrapText="1"/>
    </xf>
    <xf numFmtId="0" fontId="3" fillId="11" borderId="39" xfId="0" applyFont="1" applyFill="1" applyBorder="1" applyAlignment="1" applyProtection="1">
      <alignment horizontal="center" vertical="center" wrapText="1"/>
    </xf>
    <xf numFmtId="0" fontId="20" fillId="3" borderId="6" xfId="0" applyNumberFormat="1" applyFont="1" applyFill="1" applyBorder="1" applyAlignment="1" applyProtection="1">
      <alignment horizontal="center" vertical="center" wrapText="1"/>
    </xf>
    <xf numFmtId="0" fontId="20" fillId="3" borderId="7" xfId="0" applyNumberFormat="1" applyFont="1" applyFill="1" applyBorder="1" applyAlignment="1" applyProtection="1">
      <alignment horizontal="center" vertical="center" wrapText="1"/>
    </xf>
    <xf numFmtId="0" fontId="3" fillId="5" borderId="39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3" fillId="11" borderId="17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/>
    </xf>
    <xf numFmtId="0" fontId="20" fillId="3" borderId="25" xfId="0" applyFont="1" applyFill="1" applyBorder="1" applyAlignment="1" applyProtection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 readingOrder="2"/>
    </xf>
    <xf numFmtId="0" fontId="11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 readingOrder="2"/>
    </xf>
    <xf numFmtId="0" fontId="11" fillId="8" borderId="3" xfId="0" applyFont="1" applyFill="1" applyBorder="1" applyAlignment="1">
      <alignment horizontal="center" vertical="center"/>
    </xf>
    <xf numFmtId="0" fontId="19" fillId="12" borderId="18" xfId="0" applyFont="1" applyFill="1" applyBorder="1" applyAlignment="1">
      <alignment horizontal="center" vertical="center" wrapText="1"/>
    </xf>
    <xf numFmtId="0" fontId="19" fillId="12" borderId="40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 readingOrder="2"/>
    </xf>
    <xf numFmtId="0" fontId="10" fillId="7" borderId="11" xfId="0" applyFont="1" applyFill="1" applyBorder="1" applyAlignment="1" applyProtection="1">
      <alignment horizontal="center"/>
    </xf>
    <xf numFmtId="0" fontId="10" fillId="7" borderId="12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 vertical="center"/>
    </xf>
    <xf numFmtId="0" fontId="10" fillId="7" borderId="1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22" fillId="7" borderId="35" xfId="0" applyFont="1" applyFill="1" applyBorder="1" applyAlignment="1" applyProtection="1">
      <alignment horizontal="center" vertical="center" wrapText="1"/>
    </xf>
    <xf numFmtId="0" fontId="22" fillId="7" borderId="36" xfId="0" applyFont="1" applyFill="1" applyBorder="1" applyAlignment="1" applyProtection="1">
      <alignment horizontal="center" vertical="center" wrapText="1"/>
    </xf>
    <xf numFmtId="0" fontId="22" fillId="7" borderId="14" xfId="0" applyFont="1" applyFill="1" applyBorder="1" applyAlignment="1" applyProtection="1">
      <alignment horizontal="center" vertical="center" wrapText="1"/>
    </xf>
    <xf numFmtId="0" fontId="22" fillId="7" borderId="41" xfId="0" applyFont="1" applyFill="1" applyBorder="1" applyAlignment="1" applyProtection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 applyProtection="1">
      <alignment horizontal="center" vertical="center" wrapText="1"/>
    </xf>
    <xf numFmtId="0" fontId="10" fillId="7" borderId="37" xfId="0" applyFont="1" applyFill="1" applyBorder="1" applyAlignment="1" applyProtection="1">
      <alignment horizontal="center" vertical="center" wrapText="1"/>
    </xf>
    <xf numFmtId="0" fontId="10" fillId="7" borderId="38" xfId="0" applyFont="1" applyFill="1" applyBorder="1" applyAlignment="1" applyProtection="1">
      <alignment horizontal="center" vertical="center" wrapText="1"/>
    </xf>
    <xf numFmtId="0" fontId="10" fillId="7" borderId="39" xfId="0" applyFont="1" applyFill="1" applyBorder="1" applyAlignment="1" applyProtection="1">
      <alignment horizontal="center" vertical="center" wrapText="1"/>
    </xf>
    <xf numFmtId="0" fontId="10" fillId="7" borderId="22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2000">
                <a:cs typeface="B Titr" panose="00000700000000000000" pitchFamily="2" charset="-78"/>
              </a:rPr>
              <a:t>تعداد شرکت کنندگان و پذیرش</a:t>
            </a:r>
            <a:r>
              <a:rPr lang="fa-IR" sz="2000" baseline="0">
                <a:cs typeface="B Titr" panose="00000700000000000000" pitchFamily="2" charset="-78"/>
              </a:rPr>
              <a:t> شدگان</a:t>
            </a:r>
            <a:endParaRPr lang="en-US" sz="2000"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7.7133491820892811E-2"/>
          <c:y val="0.15068490054806838"/>
          <c:w val="0.90746034401512421"/>
          <c:h val="0.60734073843357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نمودار!$A$1:$A$5</c:f>
              <c:strCache>
                <c:ptCount val="5"/>
                <c:pt idx="0">
                  <c:v>تایید به منظور تهیه نمونه گزارش تحقیقاتی</c:v>
                </c:pt>
                <c:pt idx="1">
                  <c:v>پذیرش به صورت قرارداد حجمی و گزارشی</c:v>
                </c:pt>
                <c:pt idx="2">
                  <c:v>تعداد دعوت‌شدگان به مصاحبه</c:v>
                </c:pt>
                <c:pt idx="3">
                  <c:v>تعداد شركت‌كنندگان قابل بررسی</c:v>
                </c:pt>
                <c:pt idx="4">
                  <c:v>مجموع شرکت کنندگان</c:v>
                </c:pt>
              </c:strCache>
            </c:strRef>
          </c:cat>
          <c:val>
            <c:numRef>
              <c:f>نمودار!$B$1:$B$5</c:f>
              <c:numCache>
                <c:formatCode>General</c:formatCode>
                <c:ptCount val="5"/>
                <c:pt idx="0">
                  <c:v>157</c:v>
                </c:pt>
                <c:pt idx="1">
                  <c:v>178</c:v>
                </c:pt>
                <c:pt idx="2">
                  <c:v>427</c:v>
                </c:pt>
                <c:pt idx="3">
                  <c:v>2988</c:v>
                </c:pt>
                <c:pt idx="4">
                  <c:v>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9-422D-B3DC-7C0FD2E389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97551455"/>
        <c:axId val="597548959"/>
      </c:barChart>
      <c:catAx>
        <c:axId val="597551455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597548959"/>
        <c:crosses val="autoZero"/>
        <c:auto val="1"/>
        <c:lblAlgn val="ctr"/>
        <c:lblOffset val="100"/>
        <c:noMultiLvlLbl val="0"/>
      </c:catAx>
      <c:valAx>
        <c:axId val="59754895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597551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2000">
                <a:cs typeface="B Titr" panose="00000700000000000000" pitchFamily="2" charset="-78"/>
              </a:rPr>
              <a:t>نسبت</a:t>
            </a:r>
            <a:r>
              <a:rPr lang="fa-IR" sz="2000" baseline="0">
                <a:cs typeface="B Titr" panose="00000700000000000000" pitchFamily="2" charset="-78"/>
              </a:rPr>
              <a:t> </a:t>
            </a:r>
            <a:r>
              <a:rPr lang="fa-IR" sz="2000">
                <a:cs typeface="B Titr" panose="00000700000000000000" pitchFamily="2" charset="-78"/>
              </a:rPr>
              <a:t>شرکت کنندگان و پذیرش</a:t>
            </a:r>
            <a:r>
              <a:rPr lang="fa-IR" sz="2000" baseline="0">
                <a:cs typeface="B Titr" panose="00000700000000000000" pitchFamily="2" charset="-78"/>
              </a:rPr>
              <a:t> شدگان به کل</a:t>
            </a:r>
            <a:endParaRPr lang="en-US" sz="2000"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fa-IR"/>
        </a:p>
      </c:txPr>
    </c:title>
    <c:autoTitleDeleted val="0"/>
    <c:plotArea>
      <c:layout>
        <c:manualLayout>
          <c:layoutTarget val="inner"/>
          <c:xMode val="edge"/>
          <c:yMode val="edge"/>
          <c:x val="0.10234357863468303"/>
          <c:y val="0.15068490054806838"/>
          <c:w val="0.88225025720133399"/>
          <c:h val="0.60734073843357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نمودار!$A$1:$A$4</c:f>
              <c:strCache>
                <c:ptCount val="4"/>
                <c:pt idx="0">
                  <c:v>تایید به منظور تهیه نمونه گزارش تحقیقاتی</c:v>
                </c:pt>
                <c:pt idx="1">
                  <c:v>پذیرش به صورت قرارداد حجمی و گزارشی</c:v>
                </c:pt>
                <c:pt idx="2">
                  <c:v>تعداد دعوت‌شدگان به مصاحبه</c:v>
                </c:pt>
                <c:pt idx="3">
                  <c:v>تعداد شركت‌كنندگان قابل بررسی</c:v>
                </c:pt>
              </c:strCache>
            </c:strRef>
          </c:cat>
          <c:val>
            <c:numRef>
              <c:f>نمودار!$C$1:$C$4</c:f>
              <c:numCache>
                <c:formatCode>0.00%</c:formatCode>
                <c:ptCount val="4"/>
                <c:pt idx="0">
                  <c:v>3.169156237383932E-2</c:v>
                </c:pt>
                <c:pt idx="1">
                  <c:v>3.5930561162696814E-2</c:v>
                </c:pt>
                <c:pt idx="2">
                  <c:v>8.6192975373435607E-2</c:v>
                </c:pt>
                <c:pt idx="3">
                  <c:v>0.60314897052886551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E-4EAA-8ADC-157CF5BC82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97551455"/>
        <c:axId val="597548959"/>
      </c:barChart>
      <c:catAx>
        <c:axId val="597551455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597548959"/>
        <c:crosses val="autoZero"/>
        <c:auto val="1"/>
        <c:lblAlgn val="ctr"/>
        <c:lblOffset val="100"/>
        <c:noMultiLvlLbl val="0"/>
      </c:catAx>
      <c:valAx>
        <c:axId val="597548959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597551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514351</xdr:colOff>
      <xdr:row>14</xdr:row>
      <xdr:rowOff>9524</xdr:rowOff>
    </xdr:from>
    <xdr:to>
      <xdr:col>23</xdr:col>
      <xdr:colOff>666750</xdr:colOff>
      <xdr:row>40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104775</xdr:rowOff>
    </xdr:from>
    <xdr:to>
      <xdr:col>11</xdr:col>
      <xdr:colOff>57149</xdr:colOff>
      <xdr:row>32</xdr:row>
      <xdr:rowOff>85726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</xdr:row>
          <xdr:rowOff>19050</xdr:rowOff>
        </xdr:from>
        <xdr:to>
          <xdr:col>4</xdr:col>
          <xdr:colOff>1047750</xdr:colOff>
          <xdr:row>2</xdr:row>
          <xdr:rowOff>228600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3</xdr:row>
          <xdr:rowOff>28575</xdr:rowOff>
        </xdr:from>
        <xdr:to>
          <xdr:col>4</xdr:col>
          <xdr:colOff>1057275</xdr:colOff>
          <xdr:row>3</xdr:row>
          <xdr:rowOff>238125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4</xdr:row>
          <xdr:rowOff>28575</xdr:rowOff>
        </xdr:from>
        <xdr:to>
          <xdr:col>4</xdr:col>
          <xdr:colOff>1057275</xdr:colOff>
          <xdr:row>4</xdr:row>
          <xdr:rowOff>238125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5</xdr:row>
          <xdr:rowOff>28575</xdr:rowOff>
        </xdr:from>
        <xdr:to>
          <xdr:col>4</xdr:col>
          <xdr:colOff>1057275</xdr:colOff>
          <xdr:row>5</xdr:row>
          <xdr:rowOff>238125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6</xdr:row>
          <xdr:rowOff>19050</xdr:rowOff>
        </xdr:from>
        <xdr:to>
          <xdr:col>5</xdr:col>
          <xdr:colOff>971550</xdr:colOff>
          <xdr:row>6</xdr:row>
          <xdr:rowOff>228600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</xdr:row>
          <xdr:rowOff>19050</xdr:rowOff>
        </xdr:from>
        <xdr:to>
          <xdr:col>5</xdr:col>
          <xdr:colOff>971550</xdr:colOff>
          <xdr:row>8</xdr:row>
          <xdr:rowOff>228600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7</xdr:row>
          <xdr:rowOff>28575</xdr:rowOff>
        </xdr:from>
        <xdr:to>
          <xdr:col>4</xdr:col>
          <xdr:colOff>1009650</xdr:colOff>
          <xdr:row>7</xdr:row>
          <xdr:rowOff>238125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4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</xdr:row>
          <xdr:rowOff>19050</xdr:rowOff>
        </xdr:from>
        <xdr:to>
          <xdr:col>5</xdr:col>
          <xdr:colOff>971550</xdr:colOff>
          <xdr:row>9</xdr:row>
          <xdr:rowOff>228600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4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</xdr:row>
          <xdr:rowOff>19050</xdr:rowOff>
        </xdr:from>
        <xdr:to>
          <xdr:col>5</xdr:col>
          <xdr:colOff>971550</xdr:colOff>
          <xdr:row>10</xdr:row>
          <xdr:rowOff>228600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4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</xdr:row>
          <xdr:rowOff>19050</xdr:rowOff>
        </xdr:from>
        <xdr:to>
          <xdr:col>5</xdr:col>
          <xdr:colOff>971550</xdr:colOff>
          <xdr:row>11</xdr:row>
          <xdr:rowOff>228600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4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</xdr:row>
          <xdr:rowOff>19050</xdr:rowOff>
        </xdr:from>
        <xdr:to>
          <xdr:col>5</xdr:col>
          <xdr:colOff>971550</xdr:colOff>
          <xdr:row>12</xdr:row>
          <xdr:rowOff>228600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4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</xdr:row>
          <xdr:rowOff>19050</xdr:rowOff>
        </xdr:from>
        <xdr:to>
          <xdr:col>5</xdr:col>
          <xdr:colOff>971550</xdr:colOff>
          <xdr:row>13</xdr:row>
          <xdr:rowOff>228600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4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</xdr:row>
          <xdr:rowOff>19050</xdr:rowOff>
        </xdr:from>
        <xdr:to>
          <xdr:col>5</xdr:col>
          <xdr:colOff>971550</xdr:colOff>
          <xdr:row>14</xdr:row>
          <xdr:rowOff>228600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4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</xdr:row>
          <xdr:rowOff>19050</xdr:rowOff>
        </xdr:from>
        <xdr:to>
          <xdr:col>5</xdr:col>
          <xdr:colOff>971550</xdr:colOff>
          <xdr:row>15</xdr:row>
          <xdr:rowOff>228600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4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</xdr:row>
          <xdr:rowOff>19050</xdr:rowOff>
        </xdr:from>
        <xdr:to>
          <xdr:col>5</xdr:col>
          <xdr:colOff>971550</xdr:colOff>
          <xdr:row>16</xdr:row>
          <xdr:rowOff>228600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4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</xdr:row>
          <xdr:rowOff>19050</xdr:rowOff>
        </xdr:from>
        <xdr:to>
          <xdr:col>5</xdr:col>
          <xdr:colOff>971550</xdr:colOff>
          <xdr:row>17</xdr:row>
          <xdr:rowOff>228600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4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</xdr:row>
          <xdr:rowOff>19050</xdr:rowOff>
        </xdr:from>
        <xdr:to>
          <xdr:col>5</xdr:col>
          <xdr:colOff>971550</xdr:colOff>
          <xdr:row>18</xdr:row>
          <xdr:rowOff>228600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4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</xdr:row>
          <xdr:rowOff>19050</xdr:rowOff>
        </xdr:from>
        <xdr:to>
          <xdr:col>5</xdr:col>
          <xdr:colOff>971550</xdr:colOff>
          <xdr:row>19</xdr:row>
          <xdr:rowOff>228600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4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20</xdr:row>
          <xdr:rowOff>19050</xdr:rowOff>
        </xdr:from>
        <xdr:to>
          <xdr:col>5</xdr:col>
          <xdr:colOff>971550</xdr:colOff>
          <xdr:row>20</xdr:row>
          <xdr:rowOff>228600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4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21</xdr:row>
          <xdr:rowOff>19050</xdr:rowOff>
        </xdr:from>
        <xdr:to>
          <xdr:col>4</xdr:col>
          <xdr:colOff>1019175</xdr:colOff>
          <xdr:row>21</xdr:row>
          <xdr:rowOff>228600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4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22</xdr:row>
          <xdr:rowOff>38100</xdr:rowOff>
        </xdr:from>
        <xdr:to>
          <xdr:col>6</xdr:col>
          <xdr:colOff>1162050</xdr:colOff>
          <xdr:row>22</xdr:row>
          <xdr:rowOff>247650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4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23</xdr:row>
          <xdr:rowOff>19050</xdr:rowOff>
        </xdr:from>
        <xdr:to>
          <xdr:col>5</xdr:col>
          <xdr:colOff>971550</xdr:colOff>
          <xdr:row>23</xdr:row>
          <xdr:rowOff>228600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4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24</xdr:row>
          <xdr:rowOff>19050</xdr:rowOff>
        </xdr:from>
        <xdr:to>
          <xdr:col>5</xdr:col>
          <xdr:colOff>971550</xdr:colOff>
          <xdr:row>24</xdr:row>
          <xdr:rowOff>228600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4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25</xdr:row>
          <xdr:rowOff>19050</xdr:rowOff>
        </xdr:from>
        <xdr:to>
          <xdr:col>5</xdr:col>
          <xdr:colOff>971550</xdr:colOff>
          <xdr:row>25</xdr:row>
          <xdr:rowOff>228600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4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26</xdr:row>
          <xdr:rowOff>19050</xdr:rowOff>
        </xdr:from>
        <xdr:to>
          <xdr:col>5</xdr:col>
          <xdr:colOff>971550</xdr:colOff>
          <xdr:row>26</xdr:row>
          <xdr:rowOff>228600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4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27</xdr:row>
          <xdr:rowOff>19050</xdr:rowOff>
        </xdr:from>
        <xdr:to>
          <xdr:col>5</xdr:col>
          <xdr:colOff>971550</xdr:colOff>
          <xdr:row>27</xdr:row>
          <xdr:rowOff>228600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4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28</xdr:row>
          <xdr:rowOff>19050</xdr:rowOff>
        </xdr:from>
        <xdr:to>
          <xdr:col>5</xdr:col>
          <xdr:colOff>971550</xdr:colOff>
          <xdr:row>28</xdr:row>
          <xdr:rowOff>228600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4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29</xdr:row>
          <xdr:rowOff>19050</xdr:rowOff>
        </xdr:from>
        <xdr:to>
          <xdr:col>5</xdr:col>
          <xdr:colOff>971550</xdr:colOff>
          <xdr:row>29</xdr:row>
          <xdr:rowOff>228600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4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30</xdr:row>
          <xdr:rowOff>19050</xdr:rowOff>
        </xdr:from>
        <xdr:to>
          <xdr:col>5</xdr:col>
          <xdr:colOff>971550</xdr:colOff>
          <xdr:row>30</xdr:row>
          <xdr:rowOff>228600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4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31</xdr:row>
          <xdr:rowOff>19050</xdr:rowOff>
        </xdr:from>
        <xdr:to>
          <xdr:col>5</xdr:col>
          <xdr:colOff>971550</xdr:colOff>
          <xdr:row>31</xdr:row>
          <xdr:rowOff>228600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4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32</xdr:row>
          <xdr:rowOff>19050</xdr:rowOff>
        </xdr:from>
        <xdr:to>
          <xdr:col>5</xdr:col>
          <xdr:colOff>971550</xdr:colOff>
          <xdr:row>32</xdr:row>
          <xdr:rowOff>228600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4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33</xdr:row>
          <xdr:rowOff>19050</xdr:rowOff>
        </xdr:from>
        <xdr:to>
          <xdr:col>5</xdr:col>
          <xdr:colOff>971550</xdr:colOff>
          <xdr:row>33</xdr:row>
          <xdr:rowOff>228600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4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34</xdr:row>
          <xdr:rowOff>19050</xdr:rowOff>
        </xdr:from>
        <xdr:to>
          <xdr:col>5</xdr:col>
          <xdr:colOff>971550</xdr:colOff>
          <xdr:row>34</xdr:row>
          <xdr:rowOff>228600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4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35</xdr:row>
          <xdr:rowOff>19050</xdr:rowOff>
        </xdr:from>
        <xdr:to>
          <xdr:col>4</xdr:col>
          <xdr:colOff>1019175</xdr:colOff>
          <xdr:row>35</xdr:row>
          <xdr:rowOff>228600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4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39</xdr:row>
          <xdr:rowOff>19050</xdr:rowOff>
        </xdr:from>
        <xdr:to>
          <xdr:col>4</xdr:col>
          <xdr:colOff>1019175</xdr:colOff>
          <xdr:row>39</xdr:row>
          <xdr:rowOff>228600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4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44</xdr:row>
          <xdr:rowOff>19050</xdr:rowOff>
        </xdr:from>
        <xdr:to>
          <xdr:col>4</xdr:col>
          <xdr:colOff>1019175</xdr:colOff>
          <xdr:row>44</xdr:row>
          <xdr:rowOff>228600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4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45</xdr:row>
          <xdr:rowOff>19050</xdr:rowOff>
        </xdr:from>
        <xdr:to>
          <xdr:col>4</xdr:col>
          <xdr:colOff>1019175</xdr:colOff>
          <xdr:row>45</xdr:row>
          <xdr:rowOff>228600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4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56</xdr:row>
          <xdr:rowOff>19050</xdr:rowOff>
        </xdr:from>
        <xdr:to>
          <xdr:col>4</xdr:col>
          <xdr:colOff>1019175</xdr:colOff>
          <xdr:row>56</xdr:row>
          <xdr:rowOff>257175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4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69</xdr:row>
          <xdr:rowOff>19050</xdr:rowOff>
        </xdr:from>
        <xdr:to>
          <xdr:col>4</xdr:col>
          <xdr:colOff>1019175</xdr:colOff>
          <xdr:row>69</xdr:row>
          <xdr:rowOff>257175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4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72</xdr:row>
          <xdr:rowOff>19050</xdr:rowOff>
        </xdr:from>
        <xdr:to>
          <xdr:col>4</xdr:col>
          <xdr:colOff>1019175</xdr:colOff>
          <xdr:row>72</xdr:row>
          <xdr:rowOff>257175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4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73</xdr:row>
          <xdr:rowOff>19050</xdr:rowOff>
        </xdr:from>
        <xdr:to>
          <xdr:col>4</xdr:col>
          <xdr:colOff>1019175</xdr:colOff>
          <xdr:row>73</xdr:row>
          <xdr:rowOff>257175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4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74</xdr:row>
          <xdr:rowOff>19050</xdr:rowOff>
        </xdr:from>
        <xdr:to>
          <xdr:col>4</xdr:col>
          <xdr:colOff>1019175</xdr:colOff>
          <xdr:row>74</xdr:row>
          <xdr:rowOff>257175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4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75</xdr:row>
          <xdr:rowOff>19050</xdr:rowOff>
        </xdr:from>
        <xdr:to>
          <xdr:col>4</xdr:col>
          <xdr:colOff>1019175</xdr:colOff>
          <xdr:row>75</xdr:row>
          <xdr:rowOff>257175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4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76</xdr:row>
          <xdr:rowOff>19050</xdr:rowOff>
        </xdr:from>
        <xdr:to>
          <xdr:col>4</xdr:col>
          <xdr:colOff>1019175</xdr:colOff>
          <xdr:row>76</xdr:row>
          <xdr:rowOff>257175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4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77</xdr:row>
          <xdr:rowOff>19050</xdr:rowOff>
        </xdr:from>
        <xdr:to>
          <xdr:col>4</xdr:col>
          <xdr:colOff>1019175</xdr:colOff>
          <xdr:row>77</xdr:row>
          <xdr:rowOff>257175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4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78</xdr:row>
          <xdr:rowOff>19050</xdr:rowOff>
        </xdr:from>
        <xdr:to>
          <xdr:col>4</xdr:col>
          <xdr:colOff>1019175</xdr:colOff>
          <xdr:row>78</xdr:row>
          <xdr:rowOff>257175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4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79</xdr:row>
          <xdr:rowOff>19050</xdr:rowOff>
        </xdr:from>
        <xdr:to>
          <xdr:col>4</xdr:col>
          <xdr:colOff>1019175</xdr:colOff>
          <xdr:row>79</xdr:row>
          <xdr:rowOff>257175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4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162</xdr:row>
          <xdr:rowOff>19050</xdr:rowOff>
        </xdr:from>
        <xdr:to>
          <xdr:col>4</xdr:col>
          <xdr:colOff>1019175</xdr:colOff>
          <xdr:row>162</xdr:row>
          <xdr:rowOff>257175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4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166</xdr:row>
          <xdr:rowOff>19050</xdr:rowOff>
        </xdr:from>
        <xdr:to>
          <xdr:col>4</xdr:col>
          <xdr:colOff>1019175</xdr:colOff>
          <xdr:row>166</xdr:row>
          <xdr:rowOff>257175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4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172</xdr:row>
          <xdr:rowOff>19050</xdr:rowOff>
        </xdr:from>
        <xdr:to>
          <xdr:col>4</xdr:col>
          <xdr:colOff>1019175</xdr:colOff>
          <xdr:row>172</xdr:row>
          <xdr:rowOff>257175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4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36</xdr:row>
          <xdr:rowOff>19050</xdr:rowOff>
        </xdr:from>
        <xdr:to>
          <xdr:col>5</xdr:col>
          <xdr:colOff>971550</xdr:colOff>
          <xdr:row>36</xdr:row>
          <xdr:rowOff>228600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4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38</xdr:row>
          <xdr:rowOff>19050</xdr:rowOff>
        </xdr:from>
        <xdr:to>
          <xdr:col>5</xdr:col>
          <xdr:colOff>971550</xdr:colOff>
          <xdr:row>38</xdr:row>
          <xdr:rowOff>257175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4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46</xdr:row>
          <xdr:rowOff>19050</xdr:rowOff>
        </xdr:from>
        <xdr:to>
          <xdr:col>5</xdr:col>
          <xdr:colOff>971550</xdr:colOff>
          <xdr:row>46</xdr:row>
          <xdr:rowOff>257175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4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47</xdr:row>
          <xdr:rowOff>19050</xdr:rowOff>
        </xdr:from>
        <xdr:to>
          <xdr:col>5</xdr:col>
          <xdr:colOff>971550</xdr:colOff>
          <xdr:row>47</xdr:row>
          <xdr:rowOff>257175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4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48</xdr:row>
          <xdr:rowOff>19050</xdr:rowOff>
        </xdr:from>
        <xdr:to>
          <xdr:col>5</xdr:col>
          <xdr:colOff>971550</xdr:colOff>
          <xdr:row>48</xdr:row>
          <xdr:rowOff>257175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4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49</xdr:row>
          <xdr:rowOff>19050</xdr:rowOff>
        </xdr:from>
        <xdr:to>
          <xdr:col>5</xdr:col>
          <xdr:colOff>971550</xdr:colOff>
          <xdr:row>49</xdr:row>
          <xdr:rowOff>257175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4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52</xdr:row>
          <xdr:rowOff>19050</xdr:rowOff>
        </xdr:from>
        <xdr:to>
          <xdr:col>5</xdr:col>
          <xdr:colOff>971550</xdr:colOff>
          <xdr:row>52</xdr:row>
          <xdr:rowOff>257175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4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53</xdr:row>
          <xdr:rowOff>19050</xdr:rowOff>
        </xdr:from>
        <xdr:to>
          <xdr:col>5</xdr:col>
          <xdr:colOff>971550</xdr:colOff>
          <xdr:row>53</xdr:row>
          <xdr:rowOff>257175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4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54</xdr:row>
          <xdr:rowOff>19050</xdr:rowOff>
        </xdr:from>
        <xdr:to>
          <xdr:col>5</xdr:col>
          <xdr:colOff>971550</xdr:colOff>
          <xdr:row>54</xdr:row>
          <xdr:rowOff>257175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4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55</xdr:row>
          <xdr:rowOff>19050</xdr:rowOff>
        </xdr:from>
        <xdr:to>
          <xdr:col>5</xdr:col>
          <xdr:colOff>971550</xdr:colOff>
          <xdr:row>55</xdr:row>
          <xdr:rowOff>257175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4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57</xdr:row>
          <xdr:rowOff>19050</xdr:rowOff>
        </xdr:from>
        <xdr:to>
          <xdr:col>5</xdr:col>
          <xdr:colOff>971550</xdr:colOff>
          <xdr:row>57</xdr:row>
          <xdr:rowOff>257175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4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58</xdr:row>
          <xdr:rowOff>19050</xdr:rowOff>
        </xdr:from>
        <xdr:to>
          <xdr:col>5</xdr:col>
          <xdr:colOff>971550</xdr:colOff>
          <xdr:row>58</xdr:row>
          <xdr:rowOff>257175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4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59</xdr:row>
          <xdr:rowOff>19050</xdr:rowOff>
        </xdr:from>
        <xdr:to>
          <xdr:col>5</xdr:col>
          <xdr:colOff>971550</xdr:colOff>
          <xdr:row>59</xdr:row>
          <xdr:rowOff>257175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4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60</xdr:row>
          <xdr:rowOff>19050</xdr:rowOff>
        </xdr:from>
        <xdr:to>
          <xdr:col>5</xdr:col>
          <xdr:colOff>971550</xdr:colOff>
          <xdr:row>60</xdr:row>
          <xdr:rowOff>257175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4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61</xdr:row>
          <xdr:rowOff>19050</xdr:rowOff>
        </xdr:from>
        <xdr:to>
          <xdr:col>5</xdr:col>
          <xdr:colOff>971550</xdr:colOff>
          <xdr:row>61</xdr:row>
          <xdr:rowOff>257175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4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62</xdr:row>
          <xdr:rowOff>19050</xdr:rowOff>
        </xdr:from>
        <xdr:to>
          <xdr:col>5</xdr:col>
          <xdr:colOff>971550</xdr:colOff>
          <xdr:row>62</xdr:row>
          <xdr:rowOff>257175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4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70</xdr:row>
          <xdr:rowOff>19050</xdr:rowOff>
        </xdr:from>
        <xdr:to>
          <xdr:col>5</xdr:col>
          <xdr:colOff>971550</xdr:colOff>
          <xdr:row>70</xdr:row>
          <xdr:rowOff>257175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4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71</xdr:row>
          <xdr:rowOff>19050</xdr:rowOff>
        </xdr:from>
        <xdr:to>
          <xdr:col>5</xdr:col>
          <xdr:colOff>971550</xdr:colOff>
          <xdr:row>71</xdr:row>
          <xdr:rowOff>257175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4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80</xdr:row>
          <xdr:rowOff>19050</xdr:rowOff>
        </xdr:from>
        <xdr:to>
          <xdr:col>5</xdr:col>
          <xdr:colOff>971550</xdr:colOff>
          <xdr:row>80</xdr:row>
          <xdr:rowOff>257175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4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81</xdr:row>
          <xdr:rowOff>19050</xdr:rowOff>
        </xdr:from>
        <xdr:to>
          <xdr:col>5</xdr:col>
          <xdr:colOff>971550</xdr:colOff>
          <xdr:row>81</xdr:row>
          <xdr:rowOff>257175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4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82</xdr:row>
          <xdr:rowOff>19050</xdr:rowOff>
        </xdr:from>
        <xdr:to>
          <xdr:col>5</xdr:col>
          <xdr:colOff>971550</xdr:colOff>
          <xdr:row>82</xdr:row>
          <xdr:rowOff>257175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4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83</xdr:row>
          <xdr:rowOff>19050</xdr:rowOff>
        </xdr:from>
        <xdr:to>
          <xdr:col>5</xdr:col>
          <xdr:colOff>971550</xdr:colOff>
          <xdr:row>83</xdr:row>
          <xdr:rowOff>257175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4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84</xdr:row>
          <xdr:rowOff>19050</xdr:rowOff>
        </xdr:from>
        <xdr:to>
          <xdr:col>5</xdr:col>
          <xdr:colOff>971550</xdr:colOff>
          <xdr:row>84</xdr:row>
          <xdr:rowOff>257175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4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85</xdr:row>
          <xdr:rowOff>19050</xdr:rowOff>
        </xdr:from>
        <xdr:to>
          <xdr:col>5</xdr:col>
          <xdr:colOff>971550</xdr:colOff>
          <xdr:row>85</xdr:row>
          <xdr:rowOff>257175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4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86</xdr:row>
          <xdr:rowOff>19050</xdr:rowOff>
        </xdr:from>
        <xdr:to>
          <xdr:col>5</xdr:col>
          <xdr:colOff>971550</xdr:colOff>
          <xdr:row>86</xdr:row>
          <xdr:rowOff>257175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4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87</xdr:row>
          <xdr:rowOff>19050</xdr:rowOff>
        </xdr:from>
        <xdr:to>
          <xdr:col>5</xdr:col>
          <xdr:colOff>971550</xdr:colOff>
          <xdr:row>87</xdr:row>
          <xdr:rowOff>257175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4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88</xdr:row>
          <xdr:rowOff>19050</xdr:rowOff>
        </xdr:from>
        <xdr:to>
          <xdr:col>5</xdr:col>
          <xdr:colOff>971550</xdr:colOff>
          <xdr:row>88</xdr:row>
          <xdr:rowOff>257175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4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89</xdr:row>
          <xdr:rowOff>19050</xdr:rowOff>
        </xdr:from>
        <xdr:to>
          <xdr:col>5</xdr:col>
          <xdr:colOff>971550</xdr:colOff>
          <xdr:row>89</xdr:row>
          <xdr:rowOff>257175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4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90</xdr:row>
          <xdr:rowOff>19050</xdr:rowOff>
        </xdr:from>
        <xdr:to>
          <xdr:col>5</xdr:col>
          <xdr:colOff>971550</xdr:colOff>
          <xdr:row>90</xdr:row>
          <xdr:rowOff>257175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4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91</xdr:row>
          <xdr:rowOff>19050</xdr:rowOff>
        </xdr:from>
        <xdr:to>
          <xdr:col>5</xdr:col>
          <xdr:colOff>971550</xdr:colOff>
          <xdr:row>91</xdr:row>
          <xdr:rowOff>257175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4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92</xdr:row>
          <xdr:rowOff>19050</xdr:rowOff>
        </xdr:from>
        <xdr:to>
          <xdr:col>5</xdr:col>
          <xdr:colOff>971550</xdr:colOff>
          <xdr:row>92</xdr:row>
          <xdr:rowOff>257175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4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93</xdr:row>
          <xdr:rowOff>19050</xdr:rowOff>
        </xdr:from>
        <xdr:to>
          <xdr:col>5</xdr:col>
          <xdr:colOff>971550</xdr:colOff>
          <xdr:row>93</xdr:row>
          <xdr:rowOff>257175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4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94</xdr:row>
          <xdr:rowOff>19050</xdr:rowOff>
        </xdr:from>
        <xdr:to>
          <xdr:col>5</xdr:col>
          <xdr:colOff>971550</xdr:colOff>
          <xdr:row>94</xdr:row>
          <xdr:rowOff>257175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4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95</xdr:row>
          <xdr:rowOff>19050</xdr:rowOff>
        </xdr:from>
        <xdr:to>
          <xdr:col>5</xdr:col>
          <xdr:colOff>971550</xdr:colOff>
          <xdr:row>95</xdr:row>
          <xdr:rowOff>257175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4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96</xdr:row>
          <xdr:rowOff>19050</xdr:rowOff>
        </xdr:from>
        <xdr:to>
          <xdr:col>5</xdr:col>
          <xdr:colOff>971550</xdr:colOff>
          <xdr:row>96</xdr:row>
          <xdr:rowOff>257175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4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97</xdr:row>
          <xdr:rowOff>19050</xdr:rowOff>
        </xdr:from>
        <xdr:to>
          <xdr:col>5</xdr:col>
          <xdr:colOff>971550</xdr:colOff>
          <xdr:row>97</xdr:row>
          <xdr:rowOff>257175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4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98</xdr:row>
          <xdr:rowOff>19050</xdr:rowOff>
        </xdr:from>
        <xdr:to>
          <xdr:col>5</xdr:col>
          <xdr:colOff>971550</xdr:colOff>
          <xdr:row>98</xdr:row>
          <xdr:rowOff>257175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4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99</xdr:row>
          <xdr:rowOff>19050</xdr:rowOff>
        </xdr:from>
        <xdr:to>
          <xdr:col>5</xdr:col>
          <xdr:colOff>971550</xdr:colOff>
          <xdr:row>99</xdr:row>
          <xdr:rowOff>257175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4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100</xdr:row>
          <xdr:rowOff>19050</xdr:rowOff>
        </xdr:from>
        <xdr:to>
          <xdr:col>5</xdr:col>
          <xdr:colOff>971550</xdr:colOff>
          <xdr:row>100</xdr:row>
          <xdr:rowOff>257175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4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101</xdr:row>
          <xdr:rowOff>19050</xdr:rowOff>
        </xdr:from>
        <xdr:to>
          <xdr:col>5</xdr:col>
          <xdr:colOff>971550</xdr:colOff>
          <xdr:row>101</xdr:row>
          <xdr:rowOff>257175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4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102</xdr:row>
          <xdr:rowOff>19050</xdr:rowOff>
        </xdr:from>
        <xdr:to>
          <xdr:col>5</xdr:col>
          <xdr:colOff>971550</xdr:colOff>
          <xdr:row>102</xdr:row>
          <xdr:rowOff>257175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  <a:ext uri="{FF2B5EF4-FFF2-40B4-BE49-F238E27FC236}">
                  <a16:creationId xmlns:a16="http://schemas.microsoft.com/office/drawing/2014/main" id="{00000000-0008-0000-0400-00005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103</xdr:row>
          <xdr:rowOff>19050</xdr:rowOff>
        </xdr:from>
        <xdr:to>
          <xdr:col>5</xdr:col>
          <xdr:colOff>971550</xdr:colOff>
          <xdr:row>103</xdr:row>
          <xdr:rowOff>257175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4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104</xdr:row>
          <xdr:rowOff>19050</xdr:rowOff>
        </xdr:from>
        <xdr:to>
          <xdr:col>5</xdr:col>
          <xdr:colOff>971550</xdr:colOff>
          <xdr:row>104</xdr:row>
          <xdr:rowOff>257175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  <a:ext uri="{FF2B5EF4-FFF2-40B4-BE49-F238E27FC236}">
                  <a16:creationId xmlns:a16="http://schemas.microsoft.com/office/drawing/2014/main" id="{00000000-0008-0000-0400-00005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105</xdr:row>
          <xdr:rowOff>19050</xdr:rowOff>
        </xdr:from>
        <xdr:to>
          <xdr:col>5</xdr:col>
          <xdr:colOff>971550</xdr:colOff>
          <xdr:row>105</xdr:row>
          <xdr:rowOff>257175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4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106</xdr:row>
          <xdr:rowOff>19050</xdr:rowOff>
        </xdr:from>
        <xdr:to>
          <xdr:col>5</xdr:col>
          <xdr:colOff>971550</xdr:colOff>
          <xdr:row>106</xdr:row>
          <xdr:rowOff>257175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  <a:ext uri="{FF2B5EF4-FFF2-40B4-BE49-F238E27FC236}">
                  <a16:creationId xmlns:a16="http://schemas.microsoft.com/office/drawing/2014/main" id="{00000000-0008-0000-0400-00005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107</xdr:row>
          <xdr:rowOff>19050</xdr:rowOff>
        </xdr:from>
        <xdr:to>
          <xdr:col>5</xdr:col>
          <xdr:colOff>971550</xdr:colOff>
          <xdr:row>107</xdr:row>
          <xdr:rowOff>257175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4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108</xdr:row>
          <xdr:rowOff>19050</xdr:rowOff>
        </xdr:from>
        <xdr:to>
          <xdr:col>5</xdr:col>
          <xdr:colOff>971550</xdr:colOff>
          <xdr:row>108</xdr:row>
          <xdr:rowOff>257175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4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109</xdr:row>
          <xdr:rowOff>19050</xdr:rowOff>
        </xdr:from>
        <xdr:to>
          <xdr:col>5</xdr:col>
          <xdr:colOff>971550</xdr:colOff>
          <xdr:row>109</xdr:row>
          <xdr:rowOff>257175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4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110</xdr:row>
          <xdr:rowOff>19050</xdr:rowOff>
        </xdr:from>
        <xdr:to>
          <xdr:col>5</xdr:col>
          <xdr:colOff>971550</xdr:colOff>
          <xdr:row>110</xdr:row>
          <xdr:rowOff>257175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4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111</xdr:row>
          <xdr:rowOff>19050</xdr:rowOff>
        </xdr:from>
        <xdr:to>
          <xdr:col>5</xdr:col>
          <xdr:colOff>971550</xdr:colOff>
          <xdr:row>111</xdr:row>
          <xdr:rowOff>257175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4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112</xdr:row>
          <xdr:rowOff>19050</xdr:rowOff>
        </xdr:from>
        <xdr:to>
          <xdr:col>5</xdr:col>
          <xdr:colOff>971550</xdr:colOff>
          <xdr:row>112</xdr:row>
          <xdr:rowOff>257175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4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113</xdr:row>
          <xdr:rowOff>19050</xdr:rowOff>
        </xdr:from>
        <xdr:to>
          <xdr:col>5</xdr:col>
          <xdr:colOff>971550</xdr:colOff>
          <xdr:row>113</xdr:row>
          <xdr:rowOff>257175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4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114</xdr:row>
          <xdr:rowOff>19050</xdr:rowOff>
        </xdr:from>
        <xdr:to>
          <xdr:col>5</xdr:col>
          <xdr:colOff>971550</xdr:colOff>
          <xdr:row>114</xdr:row>
          <xdr:rowOff>257175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4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115</xdr:row>
          <xdr:rowOff>19050</xdr:rowOff>
        </xdr:from>
        <xdr:to>
          <xdr:col>5</xdr:col>
          <xdr:colOff>971550</xdr:colOff>
          <xdr:row>115</xdr:row>
          <xdr:rowOff>257175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4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116</xdr:row>
          <xdr:rowOff>19050</xdr:rowOff>
        </xdr:from>
        <xdr:to>
          <xdr:col>5</xdr:col>
          <xdr:colOff>971550</xdr:colOff>
          <xdr:row>116</xdr:row>
          <xdr:rowOff>257175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4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117</xdr:row>
          <xdr:rowOff>19050</xdr:rowOff>
        </xdr:from>
        <xdr:to>
          <xdr:col>5</xdr:col>
          <xdr:colOff>971550</xdr:colOff>
          <xdr:row>117</xdr:row>
          <xdr:rowOff>257175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4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118</xdr:row>
          <xdr:rowOff>19050</xdr:rowOff>
        </xdr:from>
        <xdr:to>
          <xdr:col>5</xdr:col>
          <xdr:colOff>971550</xdr:colOff>
          <xdr:row>118</xdr:row>
          <xdr:rowOff>257175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4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119</xdr:row>
          <xdr:rowOff>19050</xdr:rowOff>
        </xdr:from>
        <xdr:to>
          <xdr:col>5</xdr:col>
          <xdr:colOff>971550</xdr:colOff>
          <xdr:row>119</xdr:row>
          <xdr:rowOff>257175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4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120</xdr:row>
          <xdr:rowOff>19050</xdr:rowOff>
        </xdr:from>
        <xdr:to>
          <xdr:col>5</xdr:col>
          <xdr:colOff>971550</xdr:colOff>
          <xdr:row>120</xdr:row>
          <xdr:rowOff>257175</xdr:rowOff>
        </xdr:to>
        <xdr:sp macro="" textlink="">
          <xdr:nvSpPr>
            <xdr:cNvPr id="9325" name="Check Box 109" hidden="1">
              <a:extLst>
                <a:ext uri="{63B3BB69-23CF-44E3-9099-C40C66FF867C}">
                  <a14:compatExt spid="_x0000_s9325"/>
                </a:ext>
                <a:ext uri="{FF2B5EF4-FFF2-40B4-BE49-F238E27FC236}">
                  <a16:creationId xmlns:a16="http://schemas.microsoft.com/office/drawing/2014/main" id="{00000000-0008-0000-0400-00006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121</xdr:row>
          <xdr:rowOff>19050</xdr:rowOff>
        </xdr:from>
        <xdr:to>
          <xdr:col>5</xdr:col>
          <xdr:colOff>971550</xdr:colOff>
          <xdr:row>121</xdr:row>
          <xdr:rowOff>257175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4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122</xdr:row>
          <xdr:rowOff>19050</xdr:rowOff>
        </xdr:from>
        <xdr:to>
          <xdr:col>5</xdr:col>
          <xdr:colOff>971550</xdr:colOff>
          <xdr:row>122</xdr:row>
          <xdr:rowOff>257175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4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123</xdr:row>
          <xdr:rowOff>19050</xdr:rowOff>
        </xdr:from>
        <xdr:to>
          <xdr:col>5</xdr:col>
          <xdr:colOff>971550</xdr:colOff>
          <xdr:row>123</xdr:row>
          <xdr:rowOff>257175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4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124</xdr:row>
          <xdr:rowOff>19050</xdr:rowOff>
        </xdr:from>
        <xdr:to>
          <xdr:col>5</xdr:col>
          <xdr:colOff>971550</xdr:colOff>
          <xdr:row>124</xdr:row>
          <xdr:rowOff>257175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  <a:ext uri="{FF2B5EF4-FFF2-40B4-BE49-F238E27FC236}">
                  <a16:creationId xmlns:a16="http://schemas.microsoft.com/office/drawing/2014/main" id="{00000000-0008-0000-0400-00007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125</xdr:row>
          <xdr:rowOff>19050</xdr:rowOff>
        </xdr:from>
        <xdr:to>
          <xdr:col>5</xdr:col>
          <xdr:colOff>971550</xdr:colOff>
          <xdr:row>125</xdr:row>
          <xdr:rowOff>257175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4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126</xdr:row>
          <xdr:rowOff>19050</xdr:rowOff>
        </xdr:from>
        <xdr:to>
          <xdr:col>5</xdr:col>
          <xdr:colOff>971550</xdr:colOff>
          <xdr:row>126</xdr:row>
          <xdr:rowOff>257175</xdr:rowOff>
        </xdr:to>
        <xdr:sp macro="" textlink="">
          <xdr:nvSpPr>
            <xdr:cNvPr id="9331" name="Check Box 115" hidden="1">
              <a:extLst>
                <a:ext uri="{63B3BB69-23CF-44E3-9099-C40C66FF867C}">
                  <a14:compatExt spid="_x0000_s9331"/>
                </a:ext>
                <a:ext uri="{FF2B5EF4-FFF2-40B4-BE49-F238E27FC236}">
                  <a16:creationId xmlns:a16="http://schemas.microsoft.com/office/drawing/2014/main" id="{00000000-0008-0000-0400-00007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127</xdr:row>
          <xdr:rowOff>19050</xdr:rowOff>
        </xdr:from>
        <xdr:to>
          <xdr:col>5</xdr:col>
          <xdr:colOff>971550</xdr:colOff>
          <xdr:row>127</xdr:row>
          <xdr:rowOff>257175</xdr:rowOff>
        </xdr:to>
        <xdr:sp macro="" textlink="">
          <xdr:nvSpPr>
            <xdr:cNvPr id="9332" name="Check Box 116" hidden="1">
              <a:extLst>
                <a:ext uri="{63B3BB69-23CF-44E3-9099-C40C66FF867C}">
                  <a14:compatExt spid="_x0000_s9332"/>
                </a:ext>
                <a:ext uri="{FF2B5EF4-FFF2-40B4-BE49-F238E27FC236}">
                  <a16:creationId xmlns:a16="http://schemas.microsoft.com/office/drawing/2014/main" id="{00000000-0008-0000-0400-00007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128</xdr:row>
          <xdr:rowOff>19050</xdr:rowOff>
        </xdr:from>
        <xdr:to>
          <xdr:col>5</xdr:col>
          <xdr:colOff>971550</xdr:colOff>
          <xdr:row>128</xdr:row>
          <xdr:rowOff>257175</xdr:rowOff>
        </xdr:to>
        <xdr:sp macro="" textlink="">
          <xdr:nvSpPr>
            <xdr:cNvPr id="9333" name="Check Box 117" hidden="1">
              <a:extLst>
                <a:ext uri="{63B3BB69-23CF-44E3-9099-C40C66FF867C}">
                  <a14:compatExt spid="_x0000_s9333"/>
                </a:ext>
                <a:ext uri="{FF2B5EF4-FFF2-40B4-BE49-F238E27FC236}">
                  <a16:creationId xmlns:a16="http://schemas.microsoft.com/office/drawing/2014/main" id="{00000000-0008-0000-0400-00007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129</xdr:row>
          <xdr:rowOff>19050</xdr:rowOff>
        </xdr:from>
        <xdr:to>
          <xdr:col>5</xdr:col>
          <xdr:colOff>971550</xdr:colOff>
          <xdr:row>129</xdr:row>
          <xdr:rowOff>257175</xdr:rowOff>
        </xdr:to>
        <xdr:sp macro="" textlink="">
          <xdr:nvSpPr>
            <xdr:cNvPr id="9334" name="Check Box 118" hidden="1">
              <a:extLst>
                <a:ext uri="{63B3BB69-23CF-44E3-9099-C40C66FF867C}">
                  <a14:compatExt spid="_x0000_s9334"/>
                </a:ext>
                <a:ext uri="{FF2B5EF4-FFF2-40B4-BE49-F238E27FC236}">
                  <a16:creationId xmlns:a16="http://schemas.microsoft.com/office/drawing/2014/main" id="{00000000-0008-0000-0400-00007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130</xdr:row>
          <xdr:rowOff>19050</xdr:rowOff>
        </xdr:from>
        <xdr:to>
          <xdr:col>5</xdr:col>
          <xdr:colOff>971550</xdr:colOff>
          <xdr:row>130</xdr:row>
          <xdr:rowOff>257175</xdr:rowOff>
        </xdr:to>
        <xdr:sp macro="" textlink="">
          <xdr:nvSpPr>
            <xdr:cNvPr id="9335" name="Check Box 119" hidden="1">
              <a:extLst>
                <a:ext uri="{63B3BB69-23CF-44E3-9099-C40C66FF867C}">
                  <a14:compatExt spid="_x0000_s9335"/>
                </a:ext>
                <a:ext uri="{FF2B5EF4-FFF2-40B4-BE49-F238E27FC236}">
                  <a16:creationId xmlns:a16="http://schemas.microsoft.com/office/drawing/2014/main" id="{00000000-0008-0000-0400-00007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131</xdr:row>
          <xdr:rowOff>19050</xdr:rowOff>
        </xdr:from>
        <xdr:to>
          <xdr:col>5</xdr:col>
          <xdr:colOff>971550</xdr:colOff>
          <xdr:row>131</xdr:row>
          <xdr:rowOff>257175</xdr:rowOff>
        </xdr:to>
        <xdr:sp macro="" textlink="">
          <xdr:nvSpPr>
            <xdr:cNvPr id="9336" name="Check Box 120" hidden="1">
              <a:extLst>
                <a:ext uri="{63B3BB69-23CF-44E3-9099-C40C66FF867C}">
                  <a14:compatExt spid="_x0000_s9336"/>
                </a:ext>
                <a:ext uri="{FF2B5EF4-FFF2-40B4-BE49-F238E27FC236}">
                  <a16:creationId xmlns:a16="http://schemas.microsoft.com/office/drawing/2014/main" id="{00000000-0008-0000-0400-00007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132</xdr:row>
          <xdr:rowOff>19050</xdr:rowOff>
        </xdr:from>
        <xdr:to>
          <xdr:col>5</xdr:col>
          <xdr:colOff>971550</xdr:colOff>
          <xdr:row>132</xdr:row>
          <xdr:rowOff>257175</xdr:rowOff>
        </xdr:to>
        <xdr:sp macro="" textlink="">
          <xdr:nvSpPr>
            <xdr:cNvPr id="9337" name="Check Box 121" hidden="1">
              <a:extLst>
                <a:ext uri="{63B3BB69-23CF-44E3-9099-C40C66FF867C}">
                  <a14:compatExt spid="_x0000_s9337"/>
                </a:ext>
                <a:ext uri="{FF2B5EF4-FFF2-40B4-BE49-F238E27FC236}">
                  <a16:creationId xmlns:a16="http://schemas.microsoft.com/office/drawing/2014/main" id="{00000000-0008-0000-0400-00007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133</xdr:row>
          <xdr:rowOff>19050</xdr:rowOff>
        </xdr:from>
        <xdr:to>
          <xdr:col>5</xdr:col>
          <xdr:colOff>971550</xdr:colOff>
          <xdr:row>133</xdr:row>
          <xdr:rowOff>257175</xdr:rowOff>
        </xdr:to>
        <xdr:sp macro="" textlink="">
          <xdr:nvSpPr>
            <xdr:cNvPr id="9338" name="Check Box 122" hidden="1">
              <a:extLst>
                <a:ext uri="{63B3BB69-23CF-44E3-9099-C40C66FF867C}">
                  <a14:compatExt spid="_x0000_s9338"/>
                </a:ext>
                <a:ext uri="{FF2B5EF4-FFF2-40B4-BE49-F238E27FC236}">
                  <a16:creationId xmlns:a16="http://schemas.microsoft.com/office/drawing/2014/main" id="{00000000-0008-0000-0400-00007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134</xdr:row>
          <xdr:rowOff>19050</xdr:rowOff>
        </xdr:from>
        <xdr:to>
          <xdr:col>5</xdr:col>
          <xdr:colOff>971550</xdr:colOff>
          <xdr:row>134</xdr:row>
          <xdr:rowOff>257175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  <a:ext uri="{FF2B5EF4-FFF2-40B4-BE49-F238E27FC236}">
                  <a16:creationId xmlns:a16="http://schemas.microsoft.com/office/drawing/2014/main" id="{00000000-0008-0000-0400-00007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135</xdr:row>
          <xdr:rowOff>19050</xdr:rowOff>
        </xdr:from>
        <xdr:to>
          <xdr:col>5</xdr:col>
          <xdr:colOff>971550</xdr:colOff>
          <xdr:row>135</xdr:row>
          <xdr:rowOff>257175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4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136</xdr:row>
          <xdr:rowOff>19050</xdr:rowOff>
        </xdr:from>
        <xdr:to>
          <xdr:col>5</xdr:col>
          <xdr:colOff>971550</xdr:colOff>
          <xdr:row>136</xdr:row>
          <xdr:rowOff>257175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  <a:ext uri="{FF2B5EF4-FFF2-40B4-BE49-F238E27FC236}">
                  <a16:creationId xmlns:a16="http://schemas.microsoft.com/office/drawing/2014/main" id="{00000000-0008-0000-0400-00007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137</xdr:row>
          <xdr:rowOff>19050</xdr:rowOff>
        </xdr:from>
        <xdr:to>
          <xdr:col>5</xdr:col>
          <xdr:colOff>971550</xdr:colOff>
          <xdr:row>137</xdr:row>
          <xdr:rowOff>257175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  <a:ext uri="{FF2B5EF4-FFF2-40B4-BE49-F238E27FC236}">
                  <a16:creationId xmlns:a16="http://schemas.microsoft.com/office/drawing/2014/main" id="{00000000-0008-0000-0400-00007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138</xdr:row>
          <xdr:rowOff>19050</xdr:rowOff>
        </xdr:from>
        <xdr:to>
          <xdr:col>5</xdr:col>
          <xdr:colOff>971550</xdr:colOff>
          <xdr:row>138</xdr:row>
          <xdr:rowOff>257175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  <a:ext uri="{FF2B5EF4-FFF2-40B4-BE49-F238E27FC236}">
                  <a16:creationId xmlns:a16="http://schemas.microsoft.com/office/drawing/2014/main" id="{00000000-0008-0000-0400-00007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139</xdr:row>
          <xdr:rowOff>19050</xdr:rowOff>
        </xdr:from>
        <xdr:to>
          <xdr:col>5</xdr:col>
          <xdr:colOff>971550</xdr:colOff>
          <xdr:row>139</xdr:row>
          <xdr:rowOff>257175</xdr:rowOff>
        </xdr:to>
        <xdr:sp macro="" textlink="">
          <xdr:nvSpPr>
            <xdr:cNvPr id="9344" name="Check Box 128" hidden="1">
              <a:extLst>
                <a:ext uri="{63B3BB69-23CF-44E3-9099-C40C66FF867C}">
                  <a14:compatExt spid="_x0000_s9344"/>
                </a:ext>
                <a:ext uri="{FF2B5EF4-FFF2-40B4-BE49-F238E27FC236}">
                  <a16:creationId xmlns:a16="http://schemas.microsoft.com/office/drawing/2014/main" id="{00000000-0008-0000-0400-00008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140</xdr:row>
          <xdr:rowOff>19050</xdr:rowOff>
        </xdr:from>
        <xdr:to>
          <xdr:col>5</xdr:col>
          <xdr:colOff>971550</xdr:colOff>
          <xdr:row>140</xdr:row>
          <xdr:rowOff>257175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4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141</xdr:row>
          <xdr:rowOff>19050</xdr:rowOff>
        </xdr:from>
        <xdr:to>
          <xdr:col>5</xdr:col>
          <xdr:colOff>971550</xdr:colOff>
          <xdr:row>141</xdr:row>
          <xdr:rowOff>257175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4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142</xdr:row>
          <xdr:rowOff>19050</xdr:rowOff>
        </xdr:from>
        <xdr:to>
          <xdr:col>5</xdr:col>
          <xdr:colOff>971550</xdr:colOff>
          <xdr:row>142</xdr:row>
          <xdr:rowOff>257175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  <a:ext uri="{FF2B5EF4-FFF2-40B4-BE49-F238E27FC236}">
                  <a16:creationId xmlns:a16="http://schemas.microsoft.com/office/drawing/2014/main" id="{00000000-0008-0000-0400-00008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143</xdr:row>
          <xdr:rowOff>19050</xdr:rowOff>
        </xdr:from>
        <xdr:to>
          <xdr:col>5</xdr:col>
          <xdr:colOff>971550</xdr:colOff>
          <xdr:row>143</xdr:row>
          <xdr:rowOff>257175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4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144</xdr:row>
          <xdr:rowOff>19050</xdr:rowOff>
        </xdr:from>
        <xdr:to>
          <xdr:col>5</xdr:col>
          <xdr:colOff>971550</xdr:colOff>
          <xdr:row>144</xdr:row>
          <xdr:rowOff>257175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4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145</xdr:row>
          <xdr:rowOff>19050</xdr:rowOff>
        </xdr:from>
        <xdr:to>
          <xdr:col>5</xdr:col>
          <xdr:colOff>971550</xdr:colOff>
          <xdr:row>145</xdr:row>
          <xdr:rowOff>257175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4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146</xdr:row>
          <xdr:rowOff>19050</xdr:rowOff>
        </xdr:from>
        <xdr:to>
          <xdr:col>5</xdr:col>
          <xdr:colOff>971550</xdr:colOff>
          <xdr:row>146</xdr:row>
          <xdr:rowOff>257175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4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147</xdr:row>
          <xdr:rowOff>19050</xdr:rowOff>
        </xdr:from>
        <xdr:to>
          <xdr:col>5</xdr:col>
          <xdr:colOff>971550</xdr:colOff>
          <xdr:row>147</xdr:row>
          <xdr:rowOff>257175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4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148</xdr:row>
          <xdr:rowOff>19050</xdr:rowOff>
        </xdr:from>
        <xdr:to>
          <xdr:col>5</xdr:col>
          <xdr:colOff>971550</xdr:colOff>
          <xdr:row>148</xdr:row>
          <xdr:rowOff>257175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4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149</xdr:row>
          <xdr:rowOff>19050</xdr:rowOff>
        </xdr:from>
        <xdr:to>
          <xdr:col>5</xdr:col>
          <xdr:colOff>971550</xdr:colOff>
          <xdr:row>149</xdr:row>
          <xdr:rowOff>257175</xdr:rowOff>
        </xdr:to>
        <xdr:sp macro="" textlink="">
          <xdr:nvSpPr>
            <xdr:cNvPr id="9354" name="Check Box 138" hidden="1">
              <a:extLst>
                <a:ext uri="{63B3BB69-23CF-44E3-9099-C40C66FF867C}">
                  <a14:compatExt spid="_x0000_s9354"/>
                </a:ext>
                <a:ext uri="{FF2B5EF4-FFF2-40B4-BE49-F238E27FC236}">
                  <a16:creationId xmlns:a16="http://schemas.microsoft.com/office/drawing/2014/main" id="{00000000-0008-0000-0400-00008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150</xdr:row>
          <xdr:rowOff>19050</xdr:rowOff>
        </xdr:from>
        <xdr:to>
          <xdr:col>5</xdr:col>
          <xdr:colOff>971550</xdr:colOff>
          <xdr:row>150</xdr:row>
          <xdr:rowOff>257175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4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151</xdr:row>
          <xdr:rowOff>19050</xdr:rowOff>
        </xdr:from>
        <xdr:to>
          <xdr:col>5</xdr:col>
          <xdr:colOff>971550</xdr:colOff>
          <xdr:row>151</xdr:row>
          <xdr:rowOff>257175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4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152</xdr:row>
          <xdr:rowOff>19050</xdr:rowOff>
        </xdr:from>
        <xdr:to>
          <xdr:col>5</xdr:col>
          <xdr:colOff>971550</xdr:colOff>
          <xdr:row>152</xdr:row>
          <xdr:rowOff>257175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4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153</xdr:row>
          <xdr:rowOff>19050</xdr:rowOff>
        </xdr:from>
        <xdr:to>
          <xdr:col>5</xdr:col>
          <xdr:colOff>971550</xdr:colOff>
          <xdr:row>153</xdr:row>
          <xdr:rowOff>257175</xdr:rowOff>
        </xdr:to>
        <xdr:sp macro="" textlink="">
          <xdr:nvSpPr>
            <xdr:cNvPr id="9358" name="Check Box 142" hidden="1">
              <a:extLst>
                <a:ext uri="{63B3BB69-23CF-44E3-9099-C40C66FF867C}">
                  <a14:compatExt spid="_x0000_s9358"/>
                </a:ext>
                <a:ext uri="{FF2B5EF4-FFF2-40B4-BE49-F238E27FC236}">
                  <a16:creationId xmlns:a16="http://schemas.microsoft.com/office/drawing/2014/main" id="{00000000-0008-0000-0400-00008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154</xdr:row>
          <xdr:rowOff>19050</xdr:rowOff>
        </xdr:from>
        <xdr:to>
          <xdr:col>5</xdr:col>
          <xdr:colOff>971550</xdr:colOff>
          <xdr:row>154</xdr:row>
          <xdr:rowOff>257175</xdr:rowOff>
        </xdr:to>
        <xdr:sp macro="" textlink="">
          <xdr:nvSpPr>
            <xdr:cNvPr id="9359" name="Check Box 143" hidden="1">
              <a:extLst>
                <a:ext uri="{63B3BB69-23CF-44E3-9099-C40C66FF867C}">
                  <a14:compatExt spid="_x0000_s9359"/>
                </a:ext>
                <a:ext uri="{FF2B5EF4-FFF2-40B4-BE49-F238E27FC236}">
                  <a16:creationId xmlns:a16="http://schemas.microsoft.com/office/drawing/2014/main" id="{00000000-0008-0000-0400-00008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155</xdr:row>
          <xdr:rowOff>19050</xdr:rowOff>
        </xdr:from>
        <xdr:to>
          <xdr:col>5</xdr:col>
          <xdr:colOff>971550</xdr:colOff>
          <xdr:row>155</xdr:row>
          <xdr:rowOff>257175</xdr:rowOff>
        </xdr:to>
        <xdr:sp macro="" textlink="">
          <xdr:nvSpPr>
            <xdr:cNvPr id="9360" name="Check Box 144" hidden="1">
              <a:extLst>
                <a:ext uri="{63B3BB69-23CF-44E3-9099-C40C66FF867C}">
                  <a14:compatExt spid="_x0000_s9360"/>
                </a:ext>
                <a:ext uri="{FF2B5EF4-FFF2-40B4-BE49-F238E27FC236}">
                  <a16:creationId xmlns:a16="http://schemas.microsoft.com/office/drawing/2014/main" id="{00000000-0008-0000-0400-00009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156</xdr:row>
          <xdr:rowOff>19050</xdr:rowOff>
        </xdr:from>
        <xdr:to>
          <xdr:col>5</xdr:col>
          <xdr:colOff>971550</xdr:colOff>
          <xdr:row>156</xdr:row>
          <xdr:rowOff>257175</xdr:rowOff>
        </xdr:to>
        <xdr:sp macro="" textlink="">
          <xdr:nvSpPr>
            <xdr:cNvPr id="9361" name="Check Box 145" hidden="1">
              <a:extLst>
                <a:ext uri="{63B3BB69-23CF-44E3-9099-C40C66FF867C}">
                  <a14:compatExt spid="_x0000_s9361"/>
                </a:ext>
                <a:ext uri="{FF2B5EF4-FFF2-40B4-BE49-F238E27FC236}">
                  <a16:creationId xmlns:a16="http://schemas.microsoft.com/office/drawing/2014/main" id="{00000000-0008-0000-0400-00009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157</xdr:row>
          <xdr:rowOff>19050</xdr:rowOff>
        </xdr:from>
        <xdr:to>
          <xdr:col>5</xdr:col>
          <xdr:colOff>971550</xdr:colOff>
          <xdr:row>157</xdr:row>
          <xdr:rowOff>257175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4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158</xdr:row>
          <xdr:rowOff>19050</xdr:rowOff>
        </xdr:from>
        <xdr:to>
          <xdr:col>5</xdr:col>
          <xdr:colOff>971550</xdr:colOff>
          <xdr:row>158</xdr:row>
          <xdr:rowOff>257175</xdr:rowOff>
        </xdr:to>
        <xdr:sp macro="" textlink="">
          <xdr:nvSpPr>
            <xdr:cNvPr id="9363" name="Check Box 147" hidden="1">
              <a:extLst>
                <a:ext uri="{63B3BB69-23CF-44E3-9099-C40C66FF867C}">
                  <a14:compatExt spid="_x0000_s9363"/>
                </a:ext>
                <a:ext uri="{FF2B5EF4-FFF2-40B4-BE49-F238E27FC236}">
                  <a16:creationId xmlns:a16="http://schemas.microsoft.com/office/drawing/2014/main" id="{00000000-0008-0000-0400-00009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159</xdr:row>
          <xdr:rowOff>19050</xdr:rowOff>
        </xdr:from>
        <xdr:to>
          <xdr:col>5</xdr:col>
          <xdr:colOff>971550</xdr:colOff>
          <xdr:row>159</xdr:row>
          <xdr:rowOff>257175</xdr:rowOff>
        </xdr:to>
        <xdr:sp macro="" textlink="">
          <xdr:nvSpPr>
            <xdr:cNvPr id="9364" name="Check Box 148" hidden="1">
              <a:extLst>
                <a:ext uri="{63B3BB69-23CF-44E3-9099-C40C66FF867C}">
                  <a14:compatExt spid="_x0000_s9364"/>
                </a:ext>
                <a:ext uri="{FF2B5EF4-FFF2-40B4-BE49-F238E27FC236}">
                  <a16:creationId xmlns:a16="http://schemas.microsoft.com/office/drawing/2014/main" id="{00000000-0008-0000-0400-00009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160</xdr:row>
          <xdr:rowOff>19050</xdr:rowOff>
        </xdr:from>
        <xdr:to>
          <xdr:col>5</xdr:col>
          <xdr:colOff>971550</xdr:colOff>
          <xdr:row>160</xdr:row>
          <xdr:rowOff>257175</xdr:rowOff>
        </xdr:to>
        <xdr:sp macro="" textlink="">
          <xdr:nvSpPr>
            <xdr:cNvPr id="9365" name="Check Box 149" hidden="1">
              <a:extLst>
                <a:ext uri="{63B3BB69-23CF-44E3-9099-C40C66FF867C}">
                  <a14:compatExt spid="_x0000_s9365"/>
                </a:ext>
                <a:ext uri="{FF2B5EF4-FFF2-40B4-BE49-F238E27FC236}">
                  <a16:creationId xmlns:a16="http://schemas.microsoft.com/office/drawing/2014/main" id="{00000000-0008-0000-0400-00009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161</xdr:row>
          <xdr:rowOff>19050</xdr:rowOff>
        </xdr:from>
        <xdr:to>
          <xdr:col>5</xdr:col>
          <xdr:colOff>971550</xdr:colOff>
          <xdr:row>161</xdr:row>
          <xdr:rowOff>257175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4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163</xdr:row>
          <xdr:rowOff>19050</xdr:rowOff>
        </xdr:from>
        <xdr:to>
          <xdr:col>5</xdr:col>
          <xdr:colOff>971550</xdr:colOff>
          <xdr:row>163</xdr:row>
          <xdr:rowOff>257175</xdr:rowOff>
        </xdr:to>
        <xdr:sp macro="" textlink="">
          <xdr:nvSpPr>
            <xdr:cNvPr id="9367" name="Check Box 151" hidden="1">
              <a:extLst>
                <a:ext uri="{63B3BB69-23CF-44E3-9099-C40C66FF867C}">
                  <a14:compatExt spid="_x0000_s9367"/>
                </a:ext>
                <a:ext uri="{FF2B5EF4-FFF2-40B4-BE49-F238E27FC236}">
                  <a16:creationId xmlns:a16="http://schemas.microsoft.com/office/drawing/2014/main" id="{00000000-0008-0000-0400-00009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164</xdr:row>
          <xdr:rowOff>19050</xdr:rowOff>
        </xdr:from>
        <xdr:to>
          <xdr:col>5</xdr:col>
          <xdr:colOff>971550</xdr:colOff>
          <xdr:row>164</xdr:row>
          <xdr:rowOff>257175</xdr:rowOff>
        </xdr:to>
        <xdr:sp macro="" textlink="">
          <xdr:nvSpPr>
            <xdr:cNvPr id="9368" name="Check Box 152" hidden="1">
              <a:extLst>
                <a:ext uri="{63B3BB69-23CF-44E3-9099-C40C66FF867C}">
                  <a14:compatExt spid="_x0000_s9368"/>
                </a:ext>
                <a:ext uri="{FF2B5EF4-FFF2-40B4-BE49-F238E27FC236}">
                  <a16:creationId xmlns:a16="http://schemas.microsoft.com/office/drawing/2014/main" id="{00000000-0008-0000-0400-00009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165</xdr:row>
          <xdr:rowOff>19050</xdr:rowOff>
        </xdr:from>
        <xdr:to>
          <xdr:col>5</xdr:col>
          <xdr:colOff>971550</xdr:colOff>
          <xdr:row>165</xdr:row>
          <xdr:rowOff>257175</xdr:rowOff>
        </xdr:to>
        <xdr:sp macro="" textlink="">
          <xdr:nvSpPr>
            <xdr:cNvPr id="9369" name="Check Box 153" hidden="1">
              <a:extLst>
                <a:ext uri="{63B3BB69-23CF-44E3-9099-C40C66FF867C}">
                  <a14:compatExt spid="_x0000_s9369"/>
                </a:ext>
                <a:ext uri="{FF2B5EF4-FFF2-40B4-BE49-F238E27FC236}">
                  <a16:creationId xmlns:a16="http://schemas.microsoft.com/office/drawing/2014/main" id="{00000000-0008-0000-0400-00009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167</xdr:row>
          <xdr:rowOff>19050</xdr:rowOff>
        </xdr:from>
        <xdr:to>
          <xdr:col>5</xdr:col>
          <xdr:colOff>971550</xdr:colOff>
          <xdr:row>167</xdr:row>
          <xdr:rowOff>257175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4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168</xdr:row>
          <xdr:rowOff>19050</xdr:rowOff>
        </xdr:from>
        <xdr:to>
          <xdr:col>5</xdr:col>
          <xdr:colOff>971550</xdr:colOff>
          <xdr:row>168</xdr:row>
          <xdr:rowOff>257175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4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169</xdr:row>
          <xdr:rowOff>19050</xdr:rowOff>
        </xdr:from>
        <xdr:to>
          <xdr:col>5</xdr:col>
          <xdr:colOff>971550</xdr:colOff>
          <xdr:row>169</xdr:row>
          <xdr:rowOff>257175</xdr:rowOff>
        </xdr:to>
        <xdr:sp macro="" textlink="">
          <xdr:nvSpPr>
            <xdr:cNvPr id="9372" name="Check Box 156" hidden="1">
              <a:extLst>
                <a:ext uri="{63B3BB69-23CF-44E3-9099-C40C66FF867C}">
                  <a14:compatExt spid="_x0000_s9372"/>
                </a:ext>
                <a:ext uri="{FF2B5EF4-FFF2-40B4-BE49-F238E27FC236}">
                  <a16:creationId xmlns:a16="http://schemas.microsoft.com/office/drawing/2014/main" id="{00000000-0008-0000-0400-00009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170</xdr:row>
          <xdr:rowOff>19050</xdr:rowOff>
        </xdr:from>
        <xdr:to>
          <xdr:col>5</xdr:col>
          <xdr:colOff>971550</xdr:colOff>
          <xdr:row>170</xdr:row>
          <xdr:rowOff>257175</xdr:rowOff>
        </xdr:to>
        <xdr:sp macro="" textlink="">
          <xdr:nvSpPr>
            <xdr:cNvPr id="9373" name="Check Box 157" hidden="1">
              <a:extLst>
                <a:ext uri="{63B3BB69-23CF-44E3-9099-C40C66FF867C}">
                  <a14:compatExt spid="_x0000_s9373"/>
                </a:ext>
                <a:ext uri="{FF2B5EF4-FFF2-40B4-BE49-F238E27FC236}">
                  <a16:creationId xmlns:a16="http://schemas.microsoft.com/office/drawing/2014/main" id="{00000000-0008-0000-0400-00009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171</xdr:row>
          <xdr:rowOff>19050</xdr:rowOff>
        </xdr:from>
        <xdr:to>
          <xdr:col>5</xdr:col>
          <xdr:colOff>971550</xdr:colOff>
          <xdr:row>171</xdr:row>
          <xdr:rowOff>257175</xdr:rowOff>
        </xdr:to>
        <xdr:sp macro="" textlink="">
          <xdr:nvSpPr>
            <xdr:cNvPr id="9374" name="Check Box 158" hidden="1">
              <a:extLst>
                <a:ext uri="{63B3BB69-23CF-44E3-9099-C40C66FF867C}">
                  <a14:compatExt spid="_x0000_s9374"/>
                </a:ext>
                <a:ext uri="{FF2B5EF4-FFF2-40B4-BE49-F238E27FC236}">
                  <a16:creationId xmlns:a16="http://schemas.microsoft.com/office/drawing/2014/main" id="{00000000-0008-0000-0400-00009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173</xdr:row>
          <xdr:rowOff>19050</xdr:rowOff>
        </xdr:from>
        <xdr:to>
          <xdr:col>5</xdr:col>
          <xdr:colOff>971550</xdr:colOff>
          <xdr:row>173</xdr:row>
          <xdr:rowOff>257175</xdr:rowOff>
        </xdr:to>
        <xdr:sp macro="" textlink="">
          <xdr:nvSpPr>
            <xdr:cNvPr id="9375" name="Check Box 159" hidden="1">
              <a:extLst>
                <a:ext uri="{63B3BB69-23CF-44E3-9099-C40C66FF867C}">
                  <a14:compatExt spid="_x0000_s9375"/>
                </a:ext>
                <a:ext uri="{FF2B5EF4-FFF2-40B4-BE49-F238E27FC236}">
                  <a16:creationId xmlns:a16="http://schemas.microsoft.com/office/drawing/2014/main" id="{00000000-0008-0000-0400-00009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174</xdr:row>
          <xdr:rowOff>19050</xdr:rowOff>
        </xdr:from>
        <xdr:to>
          <xdr:col>5</xdr:col>
          <xdr:colOff>971550</xdr:colOff>
          <xdr:row>174</xdr:row>
          <xdr:rowOff>257175</xdr:rowOff>
        </xdr:to>
        <xdr:sp macro="" textlink="">
          <xdr:nvSpPr>
            <xdr:cNvPr id="9376" name="Check Box 160" hidden="1">
              <a:extLst>
                <a:ext uri="{63B3BB69-23CF-44E3-9099-C40C66FF867C}">
                  <a14:compatExt spid="_x0000_s9376"/>
                </a:ext>
                <a:ext uri="{FF2B5EF4-FFF2-40B4-BE49-F238E27FC236}">
                  <a16:creationId xmlns:a16="http://schemas.microsoft.com/office/drawing/2014/main" id="{00000000-0008-0000-0400-0000A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175</xdr:row>
          <xdr:rowOff>19050</xdr:rowOff>
        </xdr:from>
        <xdr:to>
          <xdr:col>5</xdr:col>
          <xdr:colOff>971550</xdr:colOff>
          <xdr:row>175</xdr:row>
          <xdr:rowOff>257175</xdr:rowOff>
        </xdr:to>
        <xdr:sp macro="" textlink="">
          <xdr:nvSpPr>
            <xdr:cNvPr id="9377" name="Check Box 161" hidden="1">
              <a:extLst>
                <a:ext uri="{63B3BB69-23CF-44E3-9099-C40C66FF867C}">
                  <a14:compatExt spid="_x0000_s9377"/>
                </a:ext>
                <a:ext uri="{FF2B5EF4-FFF2-40B4-BE49-F238E27FC236}">
                  <a16:creationId xmlns:a16="http://schemas.microsoft.com/office/drawing/2014/main" id="{00000000-0008-0000-0400-0000A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176</xdr:row>
          <xdr:rowOff>19050</xdr:rowOff>
        </xdr:from>
        <xdr:to>
          <xdr:col>5</xdr:col>
          <xdr:colOff>971550</xdr:colOff>
          <xdr:row>176</xdr:row>
          <xdr:rowOff>257175</xdr:rowOff>
        </xdr:to>
        <xdr:sp macro="" textlink="">
          <xdr:nvSpPr>
            <xdr:cNvPr id="9378" name="Check Box 162" hidden="1">
              <a:extLst>
                <a:ext uri="{63B3BB69-23CF-44E3-9099-C40C66FF867C}">
                  <a14:compatExt spid="_x0000_s9378"/>
                </a:ext>
                <a:ext uri="{FF2B5EF4-FFF2-40B4-BE49-F238E27FC236}">
                  <a16:creationId xmlns:a16="http://schemas.microsoft.com/office/drawing/2014/main" id="{00000000-0008-0000-0400-0000A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177</xdr:row>
          <xdr:rowOff>19050</xdr:rowOff>
        </xdr:from>
        <xdr:to>
          <xdr:col>5</xdr:col>
          <xdr:colOff>971550</xdr:colOff>
          <xdr:row>177</xdr:row>
          <xdr:rowOff>257175</xdr:rowOff>
        </xdr:to>
        <xdr:sp macro="" textlink="">
          <xdr:nvSpPr>
            <xdr:cNvPr id="9379" name="Check Box 163" hidden="1">
              <a:extLst>
                <a:ext uri="{63B3BB69-23CF-44E3-9099-C40C66FF867C}">
                  <a14:compatExt spid="_x0000_s9379"/>
                </a:ext>
                <a:ext uri="{FF2B5EF4-FFF2-40B4-BE49-F238E27FC236}">
                  <a16:creationId xmlns:a16="http://schemas.microsoft.com/office/drawing/2014/main" id="{00000000-0008-0000-0400-0000A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37</xdr:row>
          <xdr:rowOff>38100</xdr:rowOff>
        </xdr:from>
        <xdr:to>
          <xdr:col>6</xdr:col>
          <xdr:colOff>1162050</xdr:colOff>
          <xdr:row>37</xdr:row>
          <xdr:rowOff>247650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4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40</xdr:row>
          <xdr:rowOff>38100</xdr:rowOff>
        </xdr:from>
        <xdr:to>
          <xdr:col>6</xdr:col>
          <xdr:colOff>1162050</xdr:colOff>
          <xdr:row>40</xdr:row>
          <xdr:rowOff>247650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4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41</xdr:row>
          <xdr:rowOff>38100</xdr:rowOff>
        </xdr:from>
        <xdr:to>
          <xdr:col>6</xdr:col>
          <xdr:colOff>1162050</xdr:colOff>
          <xdr:row>41</xdr:row>
          <xdr:rowOff>247650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4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42</xdr:row>
          <xdr:rowOff>38100</xdr:rowOff>
        </xdr:from>
        <xdr:to>
          <xdr:col>6</xdr:col>
          <xdr:colOff>1162050</xdr:colOff>
          <xdr:row>42</xdr:row>
          <xdr:rowOff>247650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4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43</xdr:row>
          <xdr:rowOff>38100</xdr:rowOff>
        </xdr:from>
        <xdr:to>
          <xdr:col>6</xdr:col>
          <xdr:colOff>1162050</xdr:colOff>
          <xdr:row>43</xdr:row>
          <xdr:rowOff>247650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4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50</xdr:row>
          <xdr:rowOff>38100</xdr:rowOff>
        </xdr:from>
        <xdr:to>
          <xdr:col>6</xdr:col>
          <xdr:colOff>1162050</xdr:colOff>
          <xdr:row>50</xdr:row>
          <xdr:rowOff>247650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4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51</xdr:row>
          <xdr:rowOff>38100</xdr:rowOff>
        </xdr:from>
        <xdr:to>
          <xdr:col>6</xdr:col>
          <xdr:colOff>1162050</xdr:colOff>
          <xdr:row>51</xdr:row>
          <xdr:rowOff>247650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4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63</xdr:row>
          <xdr:rowOff>38100</xdr:rowOff>
        </xdr:from>
        <xdr:to>
          <xdr:col>6</xdr:col>
          <xdr:colOff>1162050</xdr:colOff>
          <xdr:row>63</xdr:row>
          <xdr:rowOff>247650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4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64</xdr:row>
          <xdr:rowOff>38100</xdr:rowOff>
        </xdr:from>
        <xdr:to>
          <xdr:col>6</xdr:col>
          <xdr:colOff>1162050</xdr:colOff>
          <xdr:row>64</xdr:row>
          <xdr:rowOff>247650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4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65</xdr:row>
          <xdr:rowOff>38100</xdr:rowOff>
        </xdr:from>
        <xdr:to>
          <xdr:col>6</xdr:col>
          <xdr:colOff>1162050</xdr:colOff>
          <xdr:row>65</xdr:row>
          <xdr:rowOff>247650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4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66</xdr:row>
          <xdr:rowOff>38100</xdr:rowOff>
        </xdr:from>
        <xdr:to>
          <xdr:col>6</xdr:col>
          <xdr:colOff>1162050</xdr:colOff>
          <xdr:row>66</xdr:row>
          <xdr:rowOff>247650</xdr:rowOff>
        </xdr:to>
        <xdr:sp macro="" textlink="">
          <xdr:nvSpPr>
            <xdr:cNvPr id="9390" name="Check Box 174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4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67</xdr:row>
          <xdr:rowOff>38100</xdr:rowOff>
        </xdr:from>
        <xdr:to>
          <xdr:col>6</xdr:col>
          <xdr:colOff>1162050</xdr:colOff>
          <xdr:row>67</xdr:row>
          <xdr:rowOff>247650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4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68</xdr:row>
          <xdr:rowOff>38100</xdr:rowOff>
        </xdr:from>
        <xdr:to>
          <xdr:col>6</xdr:col>
          <xdr:colOff>1162050</xdr:colOff>
          <xdr:row>68</xdr:row>
          <xdr:rowOff>247650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4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184</xdr:row>
          <xdr:rowOff>19050</xdr:rowOff>
        </xdr:from>
        <xdr:to>
          <xdr:col>4</xdr:col>
          <xdr:colOff>1019175</xdr:colOff>
          <xdr:row>184</xdr:row>
          <xdr:rowOff>257175</xdr:rowOff>
        </xdr:to>
        <xdr:sp macro="" textlink="">
          <xdr:nvSpPr>
            <xdr:cNvPr id="9393" name="Check Box 177" hidden="1">
              <a:extLst>
                <a:ext uri="{63B3BB69-23CF-44E3-9099-C40C66FF867C}">
                  <a14:compatExt spid="_x0000_s9393"/>
                </a:ext>
                <a:ext uri="{FF2B5EF4-FFF2-40B4-BE49-F238E27FC236}">
                  <a16:creationId xmlns:a16="http://schemas.microsoft.com/office/drawing/2014/main" id="{00000000-0008-0000-0400-0000B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179</xdr:row>
          <xdr:rowOff>19050</xdr:rowOff>
        </xdr:from>
        <xdr:to>
          <xdr:col>5</xdr:col>
          <xdr:colOff>971550</xdr:colOff>
          <xdr:row>179</xdr:row>
          <xdr:rowOff>257175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4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180</xdr:row>
          <xdr:rowOff>19050</xdr:rowOff>
        </xdr:from>
        <xdr:to>
          <xdr:col>5</xdr:col>
          <xdr:colOff>971550</xdr:colOff>
          <xdr:row>180</xdr:row>
          <xdr:rowOff>257175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4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181</xdr:row>
          <xdr:rowOff>19050</xdr:rowOff>
        </xdr:from>
        <xdr:to>
          <xdr:col>5</xdr:col>
          <xdr:colOff>971550</xdr:colOff>
          <xdr:row>181</xdr:row>
          <xdr:rowOff>257175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4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182</xdr:row>
          <xdr:rowOff>19050</xdr:rowOff>
        </xdr:from>
        <xdr:to>
          <xdr:col>5</xdr:col>
          <xdr:colOff>971550</xdr:colOff>
          <xdr:row>182</xdr:row>
          <xdr:rowOff>257175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4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183</xdr:row>
          <xdr:rowOff>19050</xdr:rowOff>
        </xdr:from>
        <xdr:to>
          <xdr:col>5</xdr:col>
          <xdr:colOff>971550</xdr:colOff>
          <xdr:row>183</xdr:row>
          <xdr:rowOff>257175</xdr:rowOff>
        </xdr:to>
        <xdr:sp macro="" textlink="">
          <xdr:nvSpPr>
            <xdr:cNvPr id="9403" name="Check Box 187" hidden="1">
              <a:extLst>
                <a:ext uri="{63B3BB69-23CF-44E3-9099-C40C66FF867C}">
                  <a14:compatExt spid="_x0000_s9403"/>
                </a:ext>
                <a:ext uri="{FF2B5EF4-FFF2-40B4-BE49-F238E27FC236}">
                  <a16:creationId xmlns:a16="http://schemas.microsoft.com/office/drawing/2014/main" id="{00000000-0008-0000-0400-0000B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185</xdr:row>
          <xdr:rowOff>19050</xdr:rowOff>
        </xdr:from>
        <xdr:to>
          <xdr:col>5</xdr:col>
          <xdr:colOff>971550</xdr:colOff>
          <xdr:row>185</xdr:row>
          <xdr:rowOff>257175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4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186</xdr:row>
          <xdr:rowOff>19050</xdr:rowOff>
        </xdr:from>
        <xdr:to>
          <xdr:col>5</xdr:col>
          <xdr:colOff>971550</xdr:colOff>
          <xdr:row>186</xdr:row>
          <xdr:rowOff>257175</xdr:rowOff>
        </xdr:to>
        <xdr:sp macro="" textlink="">
          <xdr:nvSpPr>
            <xdr:cNvPr id="9405" name="Check Box 189" hidden="1">
              <a:extLst>
                <a:ext uri="{63B3BB69-23CF-44E3-9099-C40C66FF867C}">
                  <a14:compatExt spid="_x0000_s9405"/>
                </a:ext>
                <a:ext uri="{FF2B5EF4-FFF2-40B4-BE49-F238E27FC236}">
                  <a16:creationId xmlns:a16="http://schemas.microsoft.com/office/drawing/2014/main" id="{00000000-0008-0000-0400-0000B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187</xdr:row>
          <xdr:rowOff>19050</xdr:rowOff>
        </xdr:from>
        <xdr:to>
          <xdr:col>5</xdr:col>
          <xdr:colOff>971550</xdr:colOff>
          <xdr:row>187</xdr:row>
          <xdr:rowOff>257175</xdr:rowOff>
        </xdr:to>
        <xdr:sp macro="" textlink="">
          <xdr:nvSpPr>
            <xdr:cNvPr id="9406" name="Check Box 190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4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178</xdr:row>
          <xdr:rowOff>38100</xdr:rowOff>
        </xdr:from>
        <xdr:to>
          <xdr:col>6</xdr:col>
          <xdr:colOff>1162050</xdr:colOff>
          <xdr:row>178</xdr:row>
          <xdr:rowOff>247650</xdr:rowOff>
        </xdr:to>
        <xdr:sp macro="" textlink="">
          <xdr:nvSpPr>
            <xdr:cNvPr id="9407" name="Check Box 191" hidden="1">
              <a:extLst>
                <a:ext uri="{63B3BB69-23CF-44E3-9099-C40C66FF867C}">
                  <a14:compatExt spid="_x0000_s9407"/>
                </a:ext>
                <a:ext uri="{FF2B5EF4-FFF2-40B4-BE49-F238E27FC236}">
                  <a16:creationId xmlns:a16="http://schemas.microsoft.com/office/drawing/2014/main" id="{00000000-0008-0000-0400-0000B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188</xdr:row>
          <xdr:rowOff>19050</xdr:rowOff>
        </xdr:from>
        <xdr:to>
          <xdr:col>5</xdr:col>
          <xdr:colOff>971550</xdr:colOff>
          <xdr:row>188</xdr:row>
          <xdr:rowOff>257175</xdr:rowOff>
        </xdr:to>
        <xdr:sp macro="" textlink="">
          <xdr:nvSpPr>
            <xdr:cNvPr id="9408" name="Check Box 192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4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189</xdr:row>
          <xdr:rowOff>19050</xdr:rowOff>
        </xdr:from>
        <xdr:to>
          <xdr:col>5</xdr:col>
          <xdr:colOff>971550</xdr:colOff>
          <xdr:row>189</xdr:row>
          <xdr:rowOff>257175</xdr:rowOff>
        </xdr:to>
        <xdr:sp macro="" textlink="">
          <xdr:nvSpPr>
            <xdr:cNvPr id="9409" name="Check Box 193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00000000-0008-0000-0400-0000C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190</xdr:row>
          <xdr:rowOff>19050</xdr:rowOff>
        </xdr:from>
        <xdr:to>
          <xdr:col>5</xdr:col>
          <xdr:colOff>971550</xdr:colOff>
          <xdr:row>190</xdr:row>
          <xdr:rowOff>257175</xdr:rowOff>
        </xdr:to>
        <xdr:sp macro="" textlink="">
          <xdr:nvSpPr>
            <xdr:cNvPr id="9410" name="Check Box 194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4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191</xdr:row>
          <xdr:rowOff>19050</xdr:rowOff>
        </xdr:from>
        <xdr:to>
          <xdr:col>5</xdr:col>
          <xdr:colOff>971550</xdr:colOff>
          <xdr:row>191</xdr:row>
          <xdr:rowOff>257175</xdr:rowOff>
        </xdr:to>
        <xdr:sp macro="" textlink="">
          <xdr:nvSpPr>
            <xdr:cNvPr id="9411" name="Check Box 195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0000000-0008-0000-0400-0000C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192</xdr:row>
          <xdr:rowOff>19050</xdr:rowOff>
        </xdr:from>
        <xdr:to>
          <xdr:col>5</xdr:col>
          <xdr:colOff>971550</xdr:colOff>
          <xdr:row>192</xdr:row>
          <xdr:rowOff>257175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4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193</xdr:row>
          <xdr:rowOff>19050</xdr:rowOff>
        </xdr:from>
        <xdr:to>
          <xdr:col>5</xdr:col>
          <xdr:colOff>971550</xdr:colOff>
          <xdr:row>193</xdr:row>
          <xdr:rowOff>257175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4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194</xdr:row>
          <xdr:rowOff>19050</xdr:rowOff>
        </xdr:from>
        <xdr:to>
          <xdr:col>5</xdr:col>
          <xdr:colOff>971550</xdr:colOff>
          <xdr:row>194</xdr:row>
          <xdr:rowOff>257175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4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195</xdr:row>
          <xdr:rowOff>19050</xdr:rowOff>
        </xdr:from>
        <xdr:to>
          <xdr:col>5</xdr:col>
          <xdr:colOff>971550</xdr:colOff>
          <xdr:row>195</xdr:row>
          <xdr:rowOff>257175</xdr:rowOff>
        </xdr:to>
        <xdr:sp macro="" textlink="">
          <xdr:nvSpPr>
            <xdr:cNvPr id="9415" name="Check Box 199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00000000-0008-0000-0400-0000C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196</xdr:row>
          <xdr:rowOff>19050</xdr:rowOff>
        </xdr:from>
        <xdr:to>
          <xdr:col>5</xdr:col>
          <xdr:colOff>971550</xdr:colOff>
          <xdr:row>196</xdr:row>
          <xdr:rowOff>257175</xdr:rowOff>
        </xdr:to>
        <xdr:sp macro="" textlink="">
          <xdr:nvSpPr>
            <xdr:cNvPr id="9416" name="Check Box 200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00000000-0008-0000-0400-0000C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197</xdr:row>
          <xdr:rowOff>19050</xdr:rowOff>
        </xdr:from>
        <xdr:to>
          <xdr:col>5</xdr:col>
          <xdr:colOff>971550</xdr:colOff>
          <xdr:row>197</xdr:row>
          <xdr:rowOff>257175</xdr:rowOff>
        </xdr:to>
        <xdr:sp macro="" textlink="">
          <xdr:nvSpPr>
            <xdr:cNvPr id="9417" name="Check Box 201" hidden="1">
              <a:extLst>
                <a:ext uri="{63B3BB69-23CF-44E3-9099-C40C66FF867C}">
                  <a14:compatExt spid="_x0000_s9417"/>
                </a:ext>
                <a:ext uri="{FF2B5EF4-FFF2-40B4-BE49-F238E27FC236}">
                  <a16:creationId xmlns:a16="http://schemas.microsoft.com/office/drawing/2014/main" id="{00000000-0008-0000-0400-0000C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198</xdr:row>
          <xdr:rowOff>19050</xdr:rowOff>
        </xdr:from>
        <xdr:to>
          <xdr:col>5</xdr:col>
          <xdr:colOff>971550</xdr:colOff>
          <xdr:row>198</xdr:row>
          <xdr:rowOff>257175</xdr:rowOff>
        </xdr:to>
        <xdr:sp macro="" textlink="">
          <xdr:nvSpPr>
            <xdr:cNvPr id="9418" name="Check Box 202" hidden="1">
              <a:extLst>
                <a:ext uri="{63B3BB69-23CF-44E3-9099-C40C66FF867C}">
                  <a14:compatExt spid="_x0000_s9418"/>
                </a:ext>
                <a:ext uri="{FF2B5EF4-FFF2-40B4-BE49-F238E27FC236}">
                  <a16:creationId xmlns:a16="http://schemas.microsoft.com/office/drawing/2014/main" id="{00000000-0008-0000-0400-0000C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199</xdr:row>
          <xdr:rowOff>19050</xdr:rowOff>
        </xdr:from>
        <xdr:to>
          <xdr:col>5</xdr:col>
          <xdr:colOff>971550</xdr:colOff>
          <xdr:row>199</xdr:row>
          <xdr:rowOff>257175</xdr:rowOff>
        </xdr:to>
        <xdr:sp macro="" textlink="">
          <xdr:nvSpPr>
            <xdr:cNvPr id="9419" name="Check Box 203" hidden="1">
              <a:extLst>
                <a:ext uri="{63B3BB69-23CF-44E3-9099-C40C66FF867C}">
                  <a14:compatExt spid="_x0000_s9419"/>
                </a:ext>
                <a:ext uri="{FF2B5EF4-FFF2-40B4-BE49-F238E27FC236}">
                  <a16:creationId xmlns:a16="http://schemas.microsoft.com/office/drawing/2014/main" id="{00000000-0008-0000-0400-0000C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200</xdr:row>
          <xdr:rowOff>19050</xdr:rowOff>
        </xdr:from>
        <xdr:to>
          <xdr:col>5</xdr:col>
          <xdr:colOff>971550</xdr:colOff>
          <xdr:row>200</xdr:row>
          <xdr:rowOff>257175</xdr:rowOff>
        </xdr:to>
        <xdr:sp macro="" textlink="">
          <xdr:nvSpPr>
            <xdr:cNvPr id="9420" name="Check Box 204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00000000-0008-0000-0400-0000C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201</xdr:row>
          <xdr:rowOff>19050</xdr:rowOff>
        </xdr:from>
        <xdr:to>
          <xdr:col>5</xdr:col>
          <xdr:colOff>971550</xdr:colOff>
          <xdr:row>201</xdr:row>
          <xdr:rowOff>257175</xdr:rowOff>
        </xdr:to>
        <xdr:sp macro="" textlink="">
          <xdr:nvSpPr>
            <xdr:cNvPr id="9421" name="Check Box 205" hidden="1">
              <a:extLst>
                <a:ext uri="{63B3BB69-23CF-44E3-9099-C40C66FF867C}">
                  <a14:compatExt spid="_x0000_s9421"/>
                </a:ext>
                <a:ext uri="{FF2B5EF4-FFF2-40B4-BE49-F238E27FC236}">
                  <a16:creationId xmlns:a16="http://schemas.microsoft.com/office/drawing/2014/main" id="{00000000-0008-0000-0400-0000C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202</xdr:row>
          <xdr:rowOff>19050</xdr:rowOff>
        </xdr:from>
        <xdr:to>
          <xdr:col>5</xdr:col>
          <xdr:colOff>971550</xdr:colOff>
          <xdr:row>202</xdr:row>
          <xdr:rowOff>257175</xdr:rowOff>
        </xdr:to>
        <xdr:sp macro="" textlink="">
          <xdr:nvSpPr>
            <xdr:cNvPr id="9422" name="Check Box 206" hidden="1">
              <a:extLst>
                <a:ext uri="{63B3BB69-23CF-44E3-9099-C40C66FF867C}">
                  <a14:compatExt spid="_x0000_s9422"/>
                </a:ext>
                <a:ext uri="{FF2B5EF4-FFF2-40B4-BE49-F238E27FC236}">
                  <a16:creationId xmlns:a16="http://schemas.microsoft.com/office/drawing/2014/main" id="{00000000-0008-0000-0400-0000C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203</xdr:row>
          <xdr:rowOff>19050</xdr:rowOff>
        </xdr:from>
        <xdr:to>
          <xdr:col>5</xdr:col>
          <xdr:colOff>971550</xdr:colOff>
          <xdr:row>203</xdr:row>
          <xdr:rowOff>257175</xdr:rowOff>
        </xdr:to>
        <xdr:sp macro="" textlink="">
          <xdr:nvSpPr>
            <xdr:cNvPr id="9423" name="Check Box 207" hidden="1">
              <a:extLst>
                <a:ext uri="{63B3BB69-23CF-44E3-9099-C40C66FF867C}">
                  <a14:compatExt spid="_x0000_s9423"/>
                </a:ext>
                <a:ext uri="{FF2B5EF4-FFF2-40B4-BE49-F238E27FC236}">
                  <a16:creationId xmlns:a16="http://schemas.microsoft.com/office/drawing/2014/main" id="{00000000-0008-0000-0400-0000C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204</xdr:row>
          <xdr:rowOff>19050</xdr:rowOff>
        </xdr:from>
        <xdr:to>
          <xdr:col>5</xdr:col>
          <xdr:colOff>971550</xdr:colOff>
          <xdr:row>204</xdr:row>
          <xdr:rowOff>257175</xdr:rowOff>
        </xdr:to>
        <xdr:sp macro="" textlink="">
          <xdr:nvSpPr>
            <xdr:cNvPr id="9424" name="Check Box 208" hidden="1">
              <a:extLst>
                <a:ext uri="{63B3BB69-23CF-44E3-9099-C40C66FF867C}">
                  <a14:compatExt spid="_x0000_s9424"/>
                </a:ext>
                <a:ext uri="{FF2B5EF4-FFF2-40B4-BE49-F238E27FC236}">
                  <a16:creationId xmlns:a16="http://schemas.microsoft.com/office/drawing/2014/main" id="{00000000-0008-0000-0400-0000D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gar.majles.ir/Users/mfbayati/Downloads/2-sati-hajmi-gozareshi-140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jmi"/>
      <sheetName val="حجمي"/>
      <sheetName val="master"/>
      <sheetName val="saati"/>
      <sheetName val="master2"/>
      <sheetName val="gozareshi"/>
    </sheetNames>
    <sheetDataSet>
      <sheetData sheetId="0"/>
      <sheetData sheetId="1"/>
      <sheetData sheetId="2">
        <row r="1">
          <cell r="B1" t="str">
            <v>شماره پرسنلي</v>
          </cell>
          <cell r="C1" t="str">
            <v>نام</v>
          </cell>
          <cell r="D1" t="str">
            <v>نام خانوادگي</v>
          </cell>
          <cell r="E1" t="str">
            <v>معاونت</v>
          </cell>
          <cell r="F1" t="str">
            <v>دفتر</v>
          </cell>
          <cell r="G1" t="str">
            <v>شماره نامه</v>
          </cell>
          <cell r="H1" t="str">
            <v>تاريخ نامه</v>
          </cell>
          <cell r="I1" t="str">
            <v>تاريخ استعلام حراست</v>
          </cell>
          <cell r="J1" t="str">
            <v>شماره نامه پاسخ حراست</v>
          </cell>
          <cell r="K1" t="str">
            <v>تاريخ نامه حراست</v>
          </cell>
          <cell r="L1" t="str">
            <v>تاريخ ورود به مركز</v>
          </cell>
          <cell r="M1" t="str">
            <v>تاريخ شروع قرارداد</v>
          </cell>
          <cell r="N1" t="str">
            <v>تاريخ پايان قرارداد</v>
          </cell>
          <cell r="O1" t="str">
            <v>مبلغ كل قرارداد</v>
          </cell>
        </row>
        <row r="2">
          <cell r="B2">
            <v>1009</v>
          </cell>
          <cell r="C2" t="str">
            <v xml:space="preserve">شهاب  </v>
          </cell>
          <cell r="D2" t="str">
            <v>طلايي شكري</v>
          </cell>
          <cell r="E2" t="str">
            <v>معاونت فرهنگي</v>
          </cell>
          <cell r="F2"/>
          <cell r="G2">
            <v>2836</v>
          </cell>
          <cell r="H2">
            <v>14000319</v>
          </cell>
          <cell r="L2"/>
          <cell r="M2">
            <v>14000101</v>
          </cell>
          <cell r="N2">
            <v>14001225</v>
          </cell>
          <cell r="O2">
            <v>1200000000</v>
          </cell>
        </row>
        <row r="3">
          <cell r="B3">
            <v>1045</v>
          </cell>
          <cell r="C3" t="str">
            <v>اميرعلي</v>
          </cell>
          <cell r="D3" t="str">
            <v>زرقي</v>
          </cell>
          <cell r="E3" t="str">
            <v>معاونت اقتصادي</v>
          </cell>
          <cell r="F3" t="str">
            <v>معاونت اقتصادي</v>
          </cell>
          <cell r="G3">
            <v>368</v>
          </cell>
          <cell r="H3">
            <v>14000122</v>
          </cell>
          <cell r="L3"/>
          <cell r="M3">
            <v>14000101</v>
          </cell>
          <cell r="N3">
            <v>14001225</v>
          </cell>
          <cell r="O3">
            <v>600000000</v>
          </cell>
        </row>
        <row r="4">
          <cell r="B4">
            <v>1124</v>
          </cell>
          <cell r="C4" t="str">
            <v>ندا</v>
          </cell>
          <cell r="D4" t="str">
            <v>زرندیان</v>
          </cell>
          <cell r="E4" t="str">
            <v>معاونت فرهنگي</v>
          </cell>
          <cell r="F4"/>
          <cell r="G4">
            <v>2301</v>
          </cell>
          <cell r="H4">
            <v>14000301</v>
          </cell>
          <cell r="L4"/>
          <cell r="M4">
            <v>14000101</v>
          </cell>
          <cell r="N4">
            <v>14000631</v>
          </cell>
          <cell r="O4" t="str">
            <v>600.000.000</v>
          </cell>
        </row>
        <row r="5">
          <cell r="B5">
            <v>1134</v>
          </cell>
          <cell r="C5" t="str">
            <v>سعید</v>
          </cell>
          <cell r="D5" t="str">
            <v>جمشیدی فرد</v>
          </cell>
          <cell r="E5" t="str">
            <v>معاونت بخش عمومي</v>
          </cell>
          <cell r="F5"/>
          <cell r="G5" t="str">
            <v>820و318</v>
          </cell>
          <cell r="H5">
            <v>14000121</v>
          </cell>
          <cell r="L5"/>
          <cell r="M5">
            <v>14000101</v>
          </cell>
          <cell r="N5">
            <v>14001225</v>
          </cell>
          <cell r="O5">
            <v>400000000</v>
          </cell>
        </row>
        <row r="6">
          <cell r="B6">
            <v>1145</v>
          </cell>
          <cell r="C6" t="str">
            <v>حميد</v>
          </cell>
          <cell r="D6" t="str">
            <v>بهره مند</v>
          </cell>
          <cell r="E6" t="str">
            <v>معاونت حقوقي</v>
          </cell>
          <cell r="F6"/>
          <cell r="G6">
            <v>1614</v>
          </cell>
          <cell r="H6">
            <v>14000220</v>
          </cell>
          <cell r="L6"/>
          <cell r="M6">
            <v>14000101</v>
          </cell>
          <cell r="N6">
            <v>14001229</v>
          </cell>
          <cell r="O6" t="str">
            <v>525.000.000</v>
          </cell>
        </row>
        <row r="7">
          <cell r="B7">
            <v>1150</v>
          </cell>
          <cell r="C7" t="str">
            <v>رسول</v>
          </cell>
          <cell r="D7" t="str">
            <v>آقاداداشي</v>
          </cell>
          <cell r="E7" t="str">
            <v>معاونت حقوقي</v>
          </cell>
          <cell r="F7"/>
          <cell r="G7">
            <v>1614</v>
          </cell>
          <cell r="H7">
            <v>14000220</v>
          </cell>
          <cell r="L7"/>
          <cell r="M7">
            <v>14000101</v>
          </cell>
          <cell r="N7">
            <v>14001229</v>
          </cell>
          <cell r="O7">
            <v>900000000</v>
          </cell>
        </row>
        <row r="8">
          <cell r="B8">
            <v>1186</v>
          </cell>
          <cell r="C8" t="str">
            <v>علی اصغر</v>
          </cell>
          <cell r="D8" t="str">
            <v>بانویی</v>
          </cell>
          <cell r="E8" t="str">
            <v>معاونت اقتصادي</v>
          </cell>
          <cell r="F8" t="str">
            <v>معاونت اقتصادي</v>
          </cell>
          <cell r="G8">
            <v>368</v>
          </cell>
          <cell r="H8">
            <v>14000122</v>
          </cell>
          <cell r="L8"/>
          <cell r="M8">
            <v>14000101</v>
          </cell>
          <cell r="N8">
            <v>14001225</v>
          </cell>
          <cell r="O8">
            <v>360000000</v>
          </cell>
        </row>
        <row r="9">
          <cell r="B9">
            <v>1192</v>
          </cell>
          <cell r="C9" t="str">
            <v>ابوالمحسن</v>
          </cell>
          <cell r="D9" t="str">
            <v>والی زاده</v>
          </cell>
          <cell r="E9" t="str">
            <v>معاونت اقتصادي</v>
          </cell>
          <cell r="F9" t="str">
            <v>معاونت اقتصادي</v>
          </cell>
          <cell r="G9">
            <v>368</v>
          </cell>
          <cell r="H9">
            <v>14000122</v>
          </cell>
          <cell r="L9"/>
          <cell r="M9">
            <v>14000101</v>
          </cell>
          <cell r="N9">
            <v>14001225</v>
          </cell>
          <cell r="O9">
            <v>700000000</v>
          </cell>
        </row>
        <row r="10">
          <cell r="B10">
            <v>1219</v>
          </cell>
          <cell r="C10" t="str">
            <v>بابك</v>
          </cell>
          <cell r="D10" t="str">
            <v>بهادري مردانقمي</v>
          </cell>
          <cell r="E10" t="str">
            <v>معاونت توليدي</v>
          </cell>
          <cell r="F10"/>
          <cell r="G10">
            <v>91</v>
          </cell>
          <cell r="H10">
            <v>14000115</v>
          </cell>
          <cell r="L10"/>
          <cell r="M10">
            <v>14000201</v>
          </cell>
          <cell r="N10">
            <v>14001229</v>
          </cell>
          <cell r="O10">
            <v>600000000</v>
          </cell>
        </row>
        <row r="11">
          <cell r="B11">
            <v>1291</v>
          </cell>
          <cell r="C11" t="str">
            <v>احمد</v>
          </cell>
          <cell r="D11" t="str">
            <v>غفارزاده</v>
          </cell>
          <cell r="E11" t="str">
            <v>معاونت بخش عمومي</v>
          </cell>
          <cell r="F11"/>
          <cell r="G11" t="str">
            <v>820و340</v>
          </cell>
          <cell r="H11">
            <v>14000121</v>
          </cell>
          <cell r="L11"/>
          <cell r="M11">
            <v>14000101</v>
          </cell>
          <cell r="N11">
            <v>14001225</v>
          </cell>
          <cell r="O11" t="str">
            <v>700.000.000</v>
          </cell>
        </row>
        <row r="12">
          <cell r="B12">
            <v>1319</v>
          </cell>
          <cell r="C12" t="str">
            <v>علي رضا</v>
          </cell>
          <cell r="D12" t="str">
            <v>عالي پناه</v>
          </cell>
          <cell r="E12" t="str">
            <v>معاونت حقوقي</v>
          </cell>
          <cell r="F12"/>
          <cell r="G12">
            <v>1614</v>
          </cell>
          <cell r="H12">
            <v>14000220</v>
          </cell>
          <cell r="L12"/>
          <cell r="M12">
            <v>14000101</v>
          </cell>
          <cell r="N12">
            <v>14001229</v>
          </cell>
          <cell r="O12">
            <v>1500000000</v>
          </cell>
        </row>
        <row r="13">
          <cell r="B13">
            <v>1321</v>
          </cell>
          <cell r="C13" t="str">
            <v xml:space="preserve">ابوذر </v>
          </cell>
          <cell r="D13" t="str">
            <v>گوهری مقدم</v>
          </cell>
          <cell r="E13" t="str">
            <v>معاونت سياسي</v>
          </cell>
          <cell r="F13"/>
          <cell r="G13">
            <v>657</v>
          </cell>
          <cell r="H13">
            <v>14000130</v>
          </cell>
          <cell r="L13"/>
          <cell r="M13">
            <v>14000101</v>
          </cell>
          <cell r="N13">
            <v>14001225</v>
          </cell>
          <cell r="O13">
            <v>1440000000</v>
          </cell>
        </row>
        <row r="14">
          <cell r="B14">
            <v>1402</v>
          </cell>
          <cell r="C14" t="str">
            <v xml:space="preserve">علي </v>
          </cell>
          <cell r="D14" t="str">
            <v>فرنام</v>
          </cell>
          <cell r="E14" t="str">
            <v>معاونت  زيربنايي</v>
          </cell>
          <cell r="F14" t="str">
            <v>معاونت مطالعات زيربنايي</v>
          </cell>
          <cell r="G14">
            <v>198</v>
          </cell>
          <cell r="H14">
            <v>14000122</v>
          </cell>
          <cell r="L14">
            <v>13970601</v>
          </cell>
          <cell r="M14">
            <v>14000101</v>
          </cell>
          <cell r="N14">
            <v>14001225</v>
          </cell>
          <cell r="O14">
            <v>840000000</v>
          </cell>
        </row>
        <row r="15">
          <cell r="B15">
            <v>1424</v>
          </cell>
          <cell r="C15" t="str">
            <v>سيدحسين</v>
          </cell>
          <cell r="D15" t="str">
            <v>موسوي فر</v>
          </cell>
          <cell r="E15" t="str">
            <v>معاونت حقوقي</v>
          </cell>
          <cell r="F15"/>
          <cell r="G15">
            <v>1614</v>
          </cell>
          <cell r="H15">
            <v>14000220</v>
          </cell>
          <cell r="L15"/>
          <cell r="M15">
            <v>14000101</v>
          </cell>
          <cell r="N15">
            <v>14001229</v>
          </cell>
          <cell r="O15" t="str">
            <v>450.000.000</v>
          </cell>
        </row>
        <row r="16">
          <cell r="B16">
            <v>1527</v>
          </cell>
          <cell r="C16" t="str">
            <v xml:space="preserve">صادق </v>
          </cell>
          <cell r="D16" t="str">
            <v>جعفرزاده</v>
          </cell>
          <cell r="E16" t="str">
            <v>معاونت حقوقي</v>
          </cell>
          <cell r="F16"/>
          <cell r="G16">
            <v>1614</v>
          </cell>
          <cell r="H16">
            <v>14000220</v>
          </cell>
          <cell r="L16"/>
          <cell r="M16">
            <v>14000101</v>
          </cell>
          <cell r="N16">
            <v>14001229</v>
          </cell>
          <cell r="O16" t="str">
            <v>900.000.000</v>
          </cell>
        </row>
        <row r="17">
          <cell r="B17">
            <v>1536</v>
          </cell>
          <cell r="C17" t="str">
            <v xml:space="preserve">علی </v>
          </cell>
          <cell r="D17" t="str">
            <v>اشرف زاده</v>
          </cell>
          <cell r="E17" t="str">
            <v>معاونت اقتصادي</v>
          </cell>
          <cell r="F17" t="str">
            <v>معاونت اقتصادي</v>
          </cell>
          <cell r="G17">
            <v>368</v>
          </cell>
          <cell r="H17">
            <v>14000122</v>
          </cell>
          <cell r="L17"/>
          <cell r="M17">
            <v>14000101</v>
          </cell>
          <cell r="N17">
            <v>14001225</v>
          </cell>
          <cell r="O17">
            <v>600000000</v>
          </cell>
        </row>
        <row r="18">
          <cell r="B18">
            <v>1621</v>
          </cell>
          <cell r="C18" t="str">
            <v>توكل</v>
          </cell>
          <cell r="D18" t="str">
            <v>حبيب زاده</v>
          </cell>
          <cell r="E18" t="str">
            <v>معاونت حقوقي</v>
          </cell>
          <cell r="F18"/>
          <cell r="G18">
            <v>1614</v>
          </cell>
          <cell r="H18">
            <v>14000220</v>
          </cell>
          <cell r="L18"/>
          <cell r="M18">
            <v>14000101</v>
          </cell>
          <cell r="N18">
            <v>14001229</v>
          </cell>
          <cell r="O18" t="str">
            <v>600.000.000</v>
          </cell>
        </row>
        <row r="19">
          <cell r="B19">
            <v>1641</v>
          </cell>
          <cell r="C19" t="str">
            <v>سيد عليرضا</v>
          </cell>
          <cell r="D19" t="str">
            <v>ميركمالي</v>
          </cell>
          <cell r="E19" t="str">
            <v>معاونت حقوقي</v>
          </cell>
          <cell r="F19"/>
          <cell r="G19">
            <v>1614</v>
          </cell>
          <cell r="H19">
            <v>14000220</v>
          </cell>
          <cell r="L19"/>
          <cell r="M19">
            <v>14000101</v>
          </cell>
          <cell r="N19">
            <v>14001229</v>
          </cell>
          <cell r="O19" t="str">
            <v>525.000.000</v>
          </cell>
        </row>
        <row r="20">
          <cell r="B20">
            <v>1648</v>
          </cell>
          <cell r="C20" t="str">
            <v>حسن</v>
          </cell>
          <cell r="D20" t="str">
            <v>سواري</v>
          </cell>
          <cell r="E20" t="str">
            <v>معاونت حقوقي</v>
          </cell>
          <cell r="F20"/>
          <cell r="G20">
            <v>1614</v>
          </cell>
          <cell r="H20">
            <v>14000220</v>
          </cell>
          <cell r="L20"/>
          <cell r="M20">
            <v>14000101</v>
          </cell>
          <cell r="N20">
            <v>14001229</v>
          </cell>
          <cell r="O20" t="str">
            <v>600.000.000</v>
          </cell>
        </row>
        <row r="21">
          <cell r="B21">
            <v>1716</v>
          </cell>
          <cell r="C21" t="str">
            <v xml:space="preserve">مرتضی </v>
          </cell>
          <cell r="D21" t="str">
            <v>زمانیان</v>
          </cell>
          <cell r="E21" t="str">
            <v>معاونت بخش عمومي</v>
          </cell>
          <cell r="F21"/>
          <cell r="G21" t="str">
            <v>820و333</v>
          </cell>
          <cell r="H21">
            <v>14000121</v>
          </cell>
          <cell r="L21"/>
          <cell r="M21">
            <v>14000101</v>
          </cell>
          <cell r="N21">
            <v>14001225</v>
          </cell>
          <cell r="O21">
            <v>700000000</v>
          </cell>
        </row>
        <row r="22">
          <cell r="B22">
            <v>1751</v>
          </cell>
          <cell r="C22" t="str">
            <v>علي</v>
          </cell>
          <cell r="D22" t="str">
            <v>صابري</v>
          </cell>
          <cell r="E22" t="str">
            <v>معاونت حقوقي</v>
          </cell>
          <cell r="F22"/>
          <cell r="G22">
            <v>1614</v>
          </cell>
          <cell r="H22">
            <v>14000220</v>
          </cell>
          <cell r="L22"/>
          <cell r="M22">
            <v>14000101</v>
          </cell>
          <cell r="N22">
            <v>14001229</v>
          </cell>
          <cell r="O22" t="str">
            <v>525.000.000</v>
          </cell>
        </row>
        <row r="23">
          <cell r="B23">
            <v>1845</v>
          </cell>
          <cell r="C23" t="str">
            <v>منصوره</v>
          </cell>
          <cell r="D23" t="str">
            <v>قنبريان بانويي</v>
          </cell>
          <cell r="E23" t="str">
            <v>معاونت حقوقي</v>
          </cell>
          <cell r="F23"/>
          <cell r="G23">
            <v>1614</v>
          </cell>
          <cell r="H23">
            <v>14000220</v>
          </cell>
          <cell r="L23"/>
          <cell r="M23">
            <v>14000101</v>
          </cell>
          <cell r="N23">
            <v>14001229</v>
          </cell>
          <cell r="O23" t="str">
            <v>525.000.000</v>
          </cell>
        </row>
        <row r="24">
          <cell r="B24">
            <v>1850</v>
          </cell>
          <cell r="C24" t="str">
            <v>علي</v>
          </cell>
          <cell r="D24" t="str">
            <v>رحمتي</v>
          </cell>
          <cell r="E24" t="str">
            <v>معاونت حقوقي</v>
          </cell>
          <cell r="F24"/>
          <cell r="G24">
            <v>1614</v>
          </cell>
          <cell r="H24">
            <v>14000220</v>
          </cell>
          <cell r="L24"/>
          <cell r="M24">
            <v>14000101</v>
          </cell>
          <cell r="N24">
            <v>14001229</v>
          </cell>
          <cell r="O24" t="str">
            <v>875.000.000</v>
          </cell>
        </row>
        <row r="25">
          <cell r="B25">
            <v>1901</v>
          </cell>
          <cell r="C25" t="str">
            <v>جليل</v>
          </cell>
          <cell r="D25" t="str">
            <v>اميدي</v>
          </cell>
          <cell r="E25" t="str">
            <v>معاونت حقوقي</v>
          </cell>
          <cell r="F25"/>
          <cell r="G25">
            <v>1614</v>
          </cell>
          <cell r="H25">
            <v>14000220</v>
          </cell>
          <cell r="L25"/>
          <cell r="M25">
            <v>14000101</v>
          </cell>
          <cell r="N25">
            <v>14001229</v>
          </cell>
          <cell r="O25" t="str">
            <v>525.000.000</v>
          </cell>
        </row>
        <row r="26">
          <cell r="B26">
            <v>1992</v>
          </cell>
          <cell r="C26" t="str">
            <v>مهران</v>
          </cell>
          <cell r="D26" t="str">
            <v>بهنیا</v>
          </cell>
          <cell r="E26" t="str">
            <v>معاونت اقتصادي</v>
          </cell>
          <cell r="F26" t="str">
            <v>معاونت اقتصادي</v>
          </cell>
          <cell r="G26">
            <v>368</v>
          </cell>
          <cell r="H26">
            <v>14000122</v>
          </cell>
          <cell r="L26"/>
          <cell r="M26">
            <v>14000101</v>
          </cell>
          <cell r="N26">
            <v>14001225</v>
          </cell>
          <cell r="O26">
            <v>360000000</v>
          </cell>
        </row>
        <row r="27">
          <cell r="B27">
            <v>2026</v>
          </cell>
          <cell r="C27" t="str">
            <v xml:space="preserve">فرهاد </v>
          </cell>
          <cell r="D27" t="str">
            <v>خانمیرزایی</v>
          </cell>
          <cell r="E27" t="str">
            <v>معاونت بخش عمومي</v>
          </cell>
          <cell r="F27"/>
          <cell r="G27" t="str">
            <v>820و327</v>
          </cell>
          <cell r="H27">
            <v>14000121</v>
          </cell>
          <cell r="L27"/>
          <cell r="M27">
            <v>14000101</v>
          </cell>
          <cell r="N27">
            <v>14001225</v>
          </cell>
          <cell r="O27">
            <v>400000000</v>
          </cell>
        </row>
        <row r="28">
          <cell r="B28">
            <v>2037</v>
          </cell>
          <cell r="C28" t="str">
            <v>حجت</v>
          </cell>
          <cell r="D28" t="str">
            <v>ميان آبادي</v>
          </cell>
          <cell r="E28" t="str">
            <v>معاونت  زيربنايي</v>
          </cell>
          <cell r="F28"/>
          <cell r="G28">
            <v>3491</v>
          </cell>
          <cell r="H28">
            <v>14000325</v>
          </cell>
          <cell r="L28"/>
          <cell r="M28">
            <v>14000201</v>
          </cell>
          <cell r="N28">
            <v>14000431</v>
          </cell>
          <cell r="O28">
            <v>900000000</v>
          </cell>
        </row>
        <row r="29">
          <cell r="B29">
            <v>2072</v>
          </cell>
          <cell r="C29" t="str">
            <v>حجت اله</v>
          </cell>
          <cell r="D29" t="str">
            <v>بنیادی</v>
          </cell>
          <cell r="E29" t="str">
            <v>معاونت فرهنگي</v>
          </cell>
          <cell r="F29"/>
          <cell r="G29">
            <v>2301</v>
          </cell>
          <cell r="H29">
            <v>14000301</v>
          </cell>
          <cell r="L29"/>
          <cell r="M29">
            <v>14000101</v>
          </cell>
          <cell r="N29">
            <v>14000629</v>
          </cell>
          <cell r="O29" t="str">
            <v>500.000.000</v>
          </cell>
        </row>
        <row r="30">
          <cell r="B30">
            <v>2090</v>
          </cell>
          <cell r="C30" t="str">
            <v xml:space="preserve">حميد رضا </v>
          </cell>
          <cell r="D30" t="str">
            <v>صباغي</v>
          </cell>
          <cell r="E30" t="str">
            <v>معاونت  زيربنايي</v>
          </cell>
          <cell r="F30" t="str">
            <v>معاونت مطالعات زيربنايي</v>
          </cell>
          <cell r="G30">
            <v>198</v>
          </cell>
          <cell r="H30">
            <v>14000122</v>
          </cell>
          <cell r="L30">
            <v>13971201</v>
          </cell>
          <cell r="M30">
            <v>14000101</v>
          </cell>
          <cell r="N30">
            <v>14001225</v>
          </cell>
          <cell r="O30">
            <v>700000000</v>
          </cell>
        </row>
        <row r="31">
          <cell r="B31">
            <v>2091</v>
          </cell>
          <cell r="C31" t="str">
            <v>محمد رضا</v>
          </cell>
          <cell r="D31" t="str">
            <v>عبدلي</v>
          </cell>
          <cell r="E31" t="str">
            <v>معاونت  زيربنايي</v>
          </cell>
          <cell r="F31" t="str">
            <v>معاونت مطالعات زيربنايي</v>
          </cell>
          <cell r="G31">
            <v>198</v>
          </cell>
          <cell r="H31">
            <v>14000122</v>
          </cell>
          <cell r="L31">
            <v>13971201</v>
          </cell>
          <cell r="M31">
            <v>14000101</v>
          </cell>
          <cell r="N31">
            <v>14001225</v>
          </cell>
          <cell r="O31" t="str">
            <v>700.000.000</v>
          </cell>
        </row>
        <row r="32">
          <cell r="B32">
            <v>2095</v>
          </cell>
          <cell r="C32" t="str">
            <v>حامد</v>
          </cell>
          <cell r="D32" t="str">
            <v>نجفي علمدارلو</v>
          </cell>
          <cell r="E32" t="str">
            <v>معاونت  زيربنايي</v>
          </cell>
          <cell r="F32" t="str">
            <v>معاونت مطالعات زيربنايي</v>
          </cell>
          <cell r="G32">
            <v>198</v>
          </cell>
          <cell r="H32">
            <v>14000122</v>
          </cell>
          <cell r="L32">
            <v>13971201</v>
          </cell>
          <cell r="M32">
            <v>14000101</v>
          </cell>
          <cell r="N32">
            <v>14000631</v>
          </cell>
          <cell r="O32">
            <v>350000000</v>
          </cell>
        </row>
        <row r="33">
          <cell r="B33">
            <v>2097</v>
          </cell>
          <cell r="C33" t="str">
            <v>رضا</v>
          </cell>
          <cell r="D33" t="str">
            <v>مندنی فرد</v>
          </cell>
          <cell r="E33" t="str">
            <v>معاونت بخش عمومي</v>
          </cell>
          <cell r="F33"/>
          <cell r="G33" t="str">
            <v>820و328</v>
          </cell>
          <cell r="H33">
            <v>14000121</v>
          </cell>
          <cell r="L33"/>
          <cell r="M33">
            <v>14000101</v>
          </cell>
          <cell r="N33">
            <v>14001225</v>
          </cell>
          <cell r="O33">
            <v>700000000</v>
          </cell>
        </row>
        <row r="34">
          <cell r="B34">
            <v>2098</v>
          </cell>
          <cell r="C34" t="str">
            <v>محمد مهدی</v>
          </cell>
          <cell r="D34" t="str">
            <v>جعفریان دهکردی</v>
          </cell>
          <cell r="E34" t="str">
            <v>معاونت مديريت</v>
          </cell>
          <cell r="F34"/>
          <cell r="G34">
            <v>238163</v>
          </cell>
          <cell r="H34">
            <v>14000213</v>
          </cell>
          <cell r="I34">
            <v>14000324</v>
          </cell>
          <cell r="J34"/>
          <cell r="K34"/>
          <cell r="L34"/>
          <cell r="M34">
            <v>14000101</v>
          </cell>
          <cell r="N34">
            <v>14001225</v>
          </cell>
          <cell r="O34">
            <v>700000000</v>
          </cell>
        </row>
        <row r="35">
          <cell r="B35">
            <v>2223</v>
          </cell>
          <cell r="C35" t="str">
            <v>علی اکبر</v>
          </cell>
          <cell r="D35" t="str">
            <v>جعفری</v>
          </cell>
          <cell r="E35" t="str">
            <v>معاونت اجتماعي</v>
          </cell>
          <cell r="F35" t="str">
            <v>معاونت اجتماعي</v>
          </cell>
          <cell r="G35">
            <v>527</v>
          </cell>
          <cell r="H35">
            <v>14000125</v>
          </cell>
          <cell r="L35"/>
          <cell r="M35">
            <v>14000101</v>
          </cell>
          <cell r="N35">
            <v>14001225</v>
          </cell>
          <cell r="O35" t="str">
            <v>660.000.000</v>
          </cell>
        </row>
        <row r="36">
          <cell r="B36">
            <v>2251</v>
          </cell>
          <cell r="C36" t="str">
            <v>زهرا</v>
          </cell>
          <cell r="D36" t="str">
            <v>شهیدی</v>
          </cell>
          <cell r="E36" t="str">
            <v>معاونت اقتصادي</v>
          </cell>
          <cell r="F36" t="str">
            <v>معاونت اقتصادي</v>
          </cell>
          <cell r="G36">
            <v>368</v>
          </cell>
          <cell r="H36">
            <v>14000122</v>
          </cell>
          <cell r="L36"/>
          <cell r="M36">
            <v>14000101</v>
          </cell>
          <cell r="N36">
            <v>14001225</v>
          </cell>
          <cell r="O36">
            <v>480000000</v>
          </cell>
        </row>
        <row r="37">
          <cell r="B37">
            <v>2275</v>
          </cell>
          <cell r="C37" t="str">
            <v>احمد رضا</v>
          </cell>
          <cell r="D37" t="str">
            <v>احسانیان مفرد</v>
          </cell>
          <cell r="E37" t="str">
            <v>معاونت بخش عمومي</v>
          </cell>
          <cell r="F37"/>
          <cell r="G37">
            <v>3254</v>
          </cell>
          <cell r="H37">
            <v>14000320</v>
          </cell>
          <cell r="I37">
            <v>14000324</v>
          </cell>
          <cell r="J37"/>
          <cell r="K37"/>
          <cell r="L37"/>
          <cell r="M37">
            <v>14000101</v>
          </cell>
          <cell r="N37">
            <v>14001225</v>
          </cell>
          <cell r="O37">
            <v>800000000</v>
          </cell>
        </row>
        <row r="38">
          <cell r="B38">
            <v>2294</v>
          </cell>
          <cell r="C38" t="str">
            <v xml:space="preserve">مهدی </v>
          </cell>
          <cell r="D38" t="str">
            <v>شیخ زین الدین</v>
          </cell>
          <cell r="E38" t="str">
            <v>معاونت بخش عمومي</v>
          </cell>
          <cell r="F38"/>
          <cell r="G38" t="str">
            <v>820و334</v>
          </cell>
          <cell r="H38">
            <v>14000121</v>
          </cell>
          <cell r="L38"/>
          <cell r="M38">
            <v>14000101</v>
          </cell>
          <cell r="N38">
            <v>14001225</v>
          </cell>
          <cell r="O38">
            <v>500000000</v>
          </cell>
        </row>
        <row r="39">
          <cell r="B39">
            <v>2469</v>
          </cell>
          <cell r="C39" t="str">
            <v xml:space="preserve">علیرضا </v>
          </cell>
          <cell r="D39" t="str">
            <v>کوهکن</v>
          </cell>
          <cell r="E39" t="str">
            <v>معاونت سياسي</v>
          </cell>
          <cell r="F39"/>
          <cell r="G39">
            <v>657</v>
          </cell>
          <cell r="H39">
            <v>14000130</v>
          </cell>
          <cell r="L39"/>
          <cell r="M39">
            <v>14000101</v>
          </cell>
          <cell r="N39">
            <v>14001225</v>
          </cell>
          <cell r="O39">
            <v>1320000000</v>
          </cell>
        </row>
        <row r="40">
          <cell r="B40">
            <v>2681</v>
          </cell>
          <cell r="C40" t="str">
            <v>مهران</v>
          </cell>
          <cell r="D40" t="str">
            <v>برادران نصيري</v>
          </cell>
          <cell r="E40" t="str">
            <v>معاونت  زيربنايي</v>
          </cell>
          <cell r="F40" t="str">
            <v>معاونت مطالعات زيربنايي</v>
          </cell>
          <cell r="G40">
            <v>198</v>
          </cell>
          <cell r="H40">
            <v>14000122</v>
          </cell>
          <cell r="L40">
            <v>13880101</v>
          </cell>
          <cell r="M40">
            <v>14000101</v>
          </cell>
          <cell r="N40">
            <v>14000631</v>
          </cell>
          <cell r="O40">
            <v>280000000</v>
          </cell>
        </row>
        <row r="41">
          <cell r="B41">
            <v>2697</v>
          </cell>
          <cell r="C41" t="str">
            <v xml:space="preserve">محمد </v>
          </cell>
          <cell r="D41" t="str">
            <v>جواهري طهراني</v>
          </cell>
          <cell r="E41" t="str">
            <v>معاونت حقوقي</v>
          </cell>
          <cell r="F41"/>
          <cell r="G41">
            <v>1614</v>
          </cell>
          <cell r="H41">
            <v>14000220</v>
          </cell>
          <cell r="L41"/>
          <cell r="M41">
            <v>14000101</v>
          </cell>
          <cell r="N41">
            <v>14001229</v>
          </cell>
          <cell r="O41">
            <v>900000000</v>
          </cell>
        </row>
        <row r="42">
          <cell r="B42">
            <v>2702</v>
          </cell>
          <cell r="C42" t="str">
            <v>سيد مجتبي</v>
          </cell>
          <cell r="D42" t="str">
            <v>حسيني پور اردكاني</v>
          </cell>
          <cell r="E42" t="str">
            <v>معاونت حقوقي</v>
          </cell>
          <cell r="F42"/>
          <cell r="G42">
            <v>1614</v>
          </cell>
          <cell r="H42">
            <v>14000220</v>
          </cell>
          <cell r="L42"/>
          <cell r="M42">
            <v>14000101</v>
          </cell>
          <cell r="N42">
            <v>14001229</v>
          </cell>
          <cell r="O42">
            <v>1000000000</v>
          </cell>
        </row>
        <row r="43">
          <cell r="B43">
            <v>2704</v>
          </cell>
          <cell r="C43" t="str">
            <v xml:space="preserve">شهرام </v>
          </cell>
          <cell r="D43" t="str">
            <v>حلاج نیشابوری</v>
          </cell>
          <cell r="E43" t="str">
            <v>معاونت بخش عمومي</v>
          </cell>
          <cell r="F43"/>
          <cell r="G43" t="str">
            <v>820و326</v>
          </cell>
          <cell r="H43">
            <v>14000121</v>
          </cell>
          <cell r="L43"/>
          <cell r="M43">
            <v>14000101</v>
          </cell>
          <cell r="N43">
            <v>14001225</v>
          </cell>
          <cell r="O43">
            <v>700000000</v>
          </cell>
        </row>
        <row r="44">
          <cell r="B44">
            <v>2714</v>
          </cell>
          <cell r="C44" t="str">
            <v>احمد</v>
          </cell>
          <cell r="D44" t="str">
            <v>داوری‌اردکانی</v>
          </cell>
          <cell r="E44" t="str">
            <v>معاونت فرهنگي</v>
          </cell>
          <cell r="F44"/>
          <cell r="G44">
            <v>2301</v>
          </cell>
          <cell r="H44">
            <v>14000301</v>
          </cell>
          <cell r="L44"/>
          <cell r="M44">
            <v>14000101</v>
          </cell>
          <cell r="N44">
            <v>14000631</v>
          </cell>
          <cell r="O44" t="str">
            <v>300.000.000</v>
          </cell>
        </row>
        <row r="45">
          <cell r="B45">
            <v>2725</v>
          </cell>
          <cell r="C45" t="str">
            <v>ياسر</v>
          </cell>
          <cell r="D45" t="str">
            <v>حاتم زاده</v>
          </cell>
          <cell r="E45" t="str">
            <v>معاونت  زيربنايي</v>
          </cell>
          <cell r="F45" t="str">
            <v>معاونت مطالعات زيربنايي</v>
          </cell>
          <cell r="G45">
            <v>198</v>
          </cell>
          <cell r="H45">
            <v>14000122</v>
          </cell>
          <cell r="L45">
            <v>13990101</v>
          </cell>
          <cell r="M45">
            <v>14000101</v>
          </cell>
          <cell r="N45">
            <v>14000631</v>
          </cell>
          <cell r="O45">
            <v>350000000</v>
          </cell>
        </row>
        <row r="46">
          <cell r="B46">
            <v>2729</v>
          </cell>
          <cell r="C46" t="str">
            <v>سید امیر</v>
          </cell>
          <cell r="D46" t="str">
            <v>سیاح</v>
          </cell>
          <cell r="E46" t="str">
            <v>معاونت اقتصادي</v>
          </cell>
          <cell r="F46" t="str">
            <v>معاونت اقتصادي</v>
          </cell>
          <cell r="G46">
            <v>368</v>
          </cell>
          <cell r="H46">
            <v>14000122</v>
          </cell>
          <cell r="L46"/>
          <cell r="M46">
            <v>14000101</v>
          </cell>
          <cell r="N46">
            <v>14001225</v>
          </cell>
          <cell r="O46" t="str">
            <v>1.000.000.000</v>
          </cell>
        </row>
        <row r="47">
          <cell r="B47">
            <v>2730</v>
          </cell>
          <cell r="C47" t="str">
            <v>سید محمدرضا</v>
          </cell>
          <cell r="D47" t="str">
            <v>سید نورانی</v>
          </cell>
          <cell r="E47" t="str">
            <v>معاونت اقتصادي</v>
          </cell>
          <cell r="F47" t="str">
            <v>معاونت اقتصادي</v>
          </cell>
          <cell r="G47">
            <v>368</v>
          </cell>
          <cell r="H47">
            <v>14000122</v>
          </cell>
          <cell r="L47"/>
          <cell r="M47">
            <v>14000101</v>
          </cell>
          <cell r="N47">
            <v>14001225</v>
          </cell>
          <cell r="O47">
            <v>460000000</v>
          </cell>
        </row>
        <row r="48">
          <cell r="B48">
            <v>2734</v>
          </cell>
          <cell r="C48" t="str">
            <v>احمد</v>
          </cell>
          <cell r="D48" t="str">
            <v>شعبانی کلیشمی</v>
          </cell>
          <cell r="E48" t="str">
            <v>معاونت اقتصادي</v>
          </cell>
          <cell r="F48" t="str">
            <v>معاونت اقتصادي</v>
          </cell>
          <cell r="G48">
            <v>368</v>
          </cell>
          <cell r="H48">
            <v>14000122</v>
          </cell>
          <cell r="L48"/>
          <cell r="M48">
            <v>14000101</v>
          </cell>
          <cell r="N48">
            <v>14001225</v>
          </cell>
          <cell r="O48">
            <v>460000000</v>
          </cell>
        </row>
        <row r="49">
          <cell r="B49">
            <v>2760</v>
          </cell>
          <cell r="C49" t="str">
            <v>محبوبه</v>
          </cell>
          <cell r="D49" t="str">
            <v>محمدعلی</v>
          </cell>
          <cell r="E49" t="str">
            <v>معاونت فرهنگي</v>
          </cell>
          <cell r="F49"/>
          <cell r="G49">
            <v>2301</v>
          </cell>
          <cell r="H49">
            <v>14000301</v>
          </cell>
          <cell r="L49"/>
          <cell r="M49">
            <v>14000101</v>
          </cell>
          <cell r="N49">
            <v>14000631</v>
          </cell>
          <cell r="O49" t="str">
            <v>400.000.000</v>
          </cell>
        </row>
        <row r="50">
          <cell r="B50">
            <v>2761</v>
          </cell>
          <cell r="C50" t="str">
            <v>جمال</v>
          </cell>
          <cell r="D50" t="str">
            <v>محمد ولي ساماني</v>
          </cell>
          <cell r="E50" t="str">
            <v>معاونت  زيربنايي</v>
          </cell>
          <cell r="F50" t="str">
            <v>معاونت مطالعات زيربنايي</v>
          </cell>
          <cell r="G50">
            <v>198</v>
          </cell>
          <cell r="H50">
            <v>14000122</v>
          </cell>
          <cell r="L50">
            <v>13831201</v>
          </cell>
          <cell r="M50">
            <v>14000101</v>
          </cell>
          <cell r="N50">
            <v>14001225</v>
          </cell>
          <cell r="O50">
            <v>1100000000</v>
          </cell>
        </row>
        <row r="51">
          <cell r="B51">
            <v>2765</v>
          </cell>
          <cell r="C51" t="str">
            <v>مهدي</v>
          </cell>
          <cell r="D51" t="str">
            <v>مظاهري</v>
          </cell>
          <cell r="E51" t="str">
            <v>معاونت  زيربنايي</v>
          </cell>
          <cell r="F51" t="str">
            <v>معاونت مطالعات زيربنايي</v>
          </cell>
          <cell r="G51">
            <v>198</v>
          </cell>
          <cell r="H51">
            <v>14000122</v>
          </cell>
          <cell r="L51">
            <v>13830910</v>
          </cell>
          <cell r="M51">
            <v>14000101</v>
          </cell>
          <cell r="N51">
            <v>14000631</v>
          </cell>
          <cell r="O51">
            <v>330000000</v>
          </cell>
        </row>
        <row r="52">
          <cell r="B52">
            <v>2767</v>
          </cell>
          <cell r="C52" t="str">
            <v>مهناز</v>
          </cell>
          <cell r="D52" t="str">
            <v>ملكي معيري</v>
          </cell>
          <cell r="E52" t="str">
            <v>معاون هماهنگي امور پژوهشي</v>
          </cell>
          <cell r="F52" t="str">
            <v>معاون هماهنگي امور پژوهشي</v>
          </cell>
          <cell r="G52">
            <v>232321</v>
          </cell>
          <cell r="H52">
            <v>14000129</v>
          </cell>
          <cell r="L52">
            <v>13840101</v>
          </cell>
          <cell r="M52">
            <v>14000101</v>
          </cell>
          <cell r="N52">
            <v>14001225</v>
          </cell>
          <cell r="O52">
            <v>575287500</v>
          </cell>
        </row>
        <row r="53">
          <cell r="B53">
            <v>2779</v>
          </cell>
          <cell r="C53" t="str">
            <v>حجت</v>
          </cell>
          <cell r="D53" t="str">
            <v>ورمزياري</v>
          </cell>
          <cell r="E53" t="str">
            <v>معاونت  زيربنايي</v>
          </cell>
          <cell r="F53" t="str">
            <v>معاونت مطالعات زيربنايي</v>
          </cell>
          <cell r="G53">
            <v>198</v>
          </cell>
          <cell r="H53">
            <v>14000122</v>
          </cell>
          <cell r="L53">
            <v>13880501</v>
          </cell>
          <cell r="M53">
            <v>14000101</v>
          </cell>
          <cell r="N53">
            <v>14001225</v>
          </cell>
          <cell r="O53">
            <v>450000000</v>
          </cell>
        </row>
        <row r="54">
          <cell r="B54">
            <v>2785</v>
          </cell>
          <cell r="C54" t="str">
            <v>عباس</v>
          </cell>
          <cell r="D54" t="str">
            <v xml:space="preserve"> محسنی</v>
          </cell>
          <cell r="E54" t="str">
            <v>معاونت بخش عمومي</v>
          </cell>
          <cell r="F54"/>
          <cell r="G54" t="str">
            <v>820و331</v>
          </cell>
          <cell r="H54">
            <v>14000121</v>
          </cell>
          <cell r="L54"/>
          <cell r="M54">
            <v>14000101</v>
          </cell>
          <cell r="N54">
            <v>14001225</v>
          </cell>
          <cell r="O54">
            <v>220000000</v>
          </cell>
        </row>
        <row r="55">
          <cell r="B55">
            <v>2787</v>
          </cell>
          <cell r="C55" t="str">
            <v>اکبر</v>
          </cell>
          <cell r="D55" t="str">
            <v>شکوهی</v>
          </cell>
          <cell r="E55" t="str">
            <v>معاونت مديريت</v>
          </cell>
          <cell r="F55"/>
          <cell r="G55">
            <v>238163</v>
          </cell>
          <cell r="H55">
            <v>14000213</v>
          </cell>
          <cell r="I55">
            <v>14000324</v>
          </cell>
          <cell r="J55"/>
          <cell r="K55"/>
          <cell r="L55"/>
          <cell r="M55">
            <v>14000101</v>
          </cell>
          <cell r="N55">
            <v>14001225</v>
          </cell>
          <cell r="O55">
            <v>675000000</v>
          </cell>
        </row>
        <row r="56">
          <cell r="B56">
            <v>2806</v>
          </cell>
          <cell r="C56" t="str">
            <v>سيد محمد هادي</v>
          </cell>
          <cell r="D56" t="str">
            <v>سبحانيان</v>
          </cell>
          <cell r="E56" t="str">
            <v>معاونت اقتصادي</v>
          </cell>
          <cell r="F56"/>
          <cell r="G56">
            <v>1029</v>
          </cell>
          <cell r="H56">
            <v>14000206</v>
          </cell>
          <cell r="L56"/>
          <cell r="M56">
            <v>14000101</v>
          </cell>
          <cell r="N56">
            <v>14001030</v>
          </cell>
          <cell r="O56" t="str">
            <v>1.440.000.000</v>
          </cell>
        </row>
        <row r="57">
          <cell r="B57">
            <v>2807</v>
          </cell>
          <cell r="C57" t="str">
            <v>ناصر</v>
          </cell>
          <cell r="D57" t="str">
            <v xml:space="preserve"> یارمحمدیان</v>
          </cell>
          <cell r="E57" t="str">
            <v>معاونت بخش عمومي</v>
          </cell>
          <cell r="F57"/>
          <cell r="G57" t="str">
            <v>820و329</v>
          </cell>
          <cell r="H57">
            <v>14000121</v>
          </cell>
          <cell r="L57"/>
          <cell r="M57">
            <v>14000101</v>
          </cell>
          <cell r="N57">
            <v>14001225</v>
          </cell>
          <cell r="O57">
            <v>700000000</v>
          </cell>
        </row>
        <row r="58">
          <cell r="B58">
            <v>2823</v>
          </cell>
          <cell r="C58" t="str">
            <v>يحيي</v>
          </cell>
          <cell r="D58" t="str">
            <v>مزروعي ابيانه</v>
          </cell>
          <cell r="E58" t="str">
            <v>معاونت حقوقي</v>
          </cell>
          <cell r="G58">
            <v>253604</v>
          </cell>
          <cell r="M58">
            <v>14000101</v>
          </cell>
          <cell r="N58">
            <v>14000331</v>
          </cell>
          <cell r="O58" t="str">
            <v>350.700.000</v>
          </cell>
        </row>
        <row r="59">
          <cell r="B59">
            <v>2943</v>
          </cell>
          <cell r="C59" t="str">
            <v>محمدحسین</v>
          </cell>
          <cell r="D59" t="str">
            <v>مردی ممقاني</v>
          </cell>
          <cell r="E59" t="str">
            <v>معاونت بخش عمومي</v>
          </cell>
          <cell r="F59"/>
          <cell r="G59" t="str">
            <v>820و339</v>
          </cell>
          <cell r="H59">
            <v>14000121</v>
          </cell>
          <cell r="L59"/>
          <cell r="M59">
            <v>14000101</v>
          </cell>
          <cell r="N59">
            <v>14000331</v>
          </cell>
          <cell r="O59">
            <v>240000000</v>
          </cell>
        </row>
        <row r="60">
          <cell r="B60">
            <v>3114</v>
          </cell>
          <cell r="C60" t="str">
            <v>عبدالله</v>
          </cell>
          <cell r="D60" t="str">
            <v>عابديني</v>
          </cell>
          <cell r="E60" t="str">
            <v>معاونت حقوقي</v>
          </cell>
          <cell r="F60"/>
          <cell r="G60">
            <v>1614</v>
          </cell>
          <cell r="H60">
            <v>14000220</v>
          </cell>
          <cell r="L60"/>
          <cell r="M60">
            <v>14000101</v>
          </cell>
          <cell r="N60">
            <v>14001229</v>
          </cell>
          <cell r="O60" t="str">
            <v>900.000.000</v>
          </cell>
        </row>
        <row r="61">
          <cell r="B61">
            <v>3132</v>
          </cell>
          <cell r="C61" t="str">
            <v>علاء الدین</v>
          </cell>
          <cell r="D61" t="str">
            <v>ازوجی</v>
          </cell>
          <cell r="E61" t="str">
            <v>معاونت اقتصادي</v>
          </cell>
          <cell r="F61" t="str">
            <v>معاونت اقتصادي</v>
          </cell>
          <cell r="G61">
            <v>368</v>
          </cell>
          <cell r="H61">
            <v>14000122</v>
          </cell>
          <cell r="L61"/>
          <cell r="M61">
            <v>14000101</v>
          </cell>
          <cell r="N61">
            <v>14001225</v>
          </cell>
          <cell r="O61">
            <v>400000000</v>
          </cell>
        </row>
        <row r="62">
          <cell r="B62">
            <v>3159</v>
          </cell>
          <cell r="C62" t="str">
            <v>سارا</v>
          </cell>
          <cell r="D62" t="str">
            <v>دشتبانی</v>
          </cell>
          <cell r="E62" t="str">
            <v>معاونت اقتصادي</v>
          </cell>
          <cell r="F62" t="str">
            <v>معاونت اقتصادي</v>
          </cell>
          <cell r="G62">
            <v>368</v>
          </cell>
          <cell r="H62">
            <v>14000122</v>
          </cell>
          <cell r="L62"/>
          <cell r="M62">
            <v>14000101</v>
          </cell>
          <cell r="N62">
            <v>14001225</v>
          </cell>
          <cell r="O62">
            <v>700000000</v>
          </cell>
        </row>
        <row r="63">
          <cell r="B63">
            <v>3246</v>
          </cell>
          <cell r="C63" t="str">
            <v xml:space="preserve">ربيعا </v>
          </cell>
          <cell r="D63" t="str">
            <v>اسكيني</v>
          </cell>
          <cell r="E63" t="str">
            <v>معاونت حقوقي</v>
          </cell>
          <cell r="F63"/>
          <cell r="G63">
            <v>1614</v>
          </cell>
          <cell r="H63">
            <v>14000220</v>
          </cell>
          <cell r="L63"/>
          <cell r="M63">
            <v>14000101</v>
          </cell>
          <cell r="N63">
            <v>14001229</v>
          </cell>
          <cell r="O63">
            <v>1200000000</v>
          </cell>
        </row>
        <row r="64">
          <cell r="B64">
            <v>3467</v>
          </cell>
          <cell r="C64" t="str">
            <v>زهرا</v>
          </cell>
          <cell r="D64" t="str">
            <v>عبدالمحمدی</v>
          </cell>
          <cell r="E64" t="str">
            <v>معاونت اقتصادي</v>
          </cell>
          <cell r="F64" t="str">
            <v>معاونت اقتصادي</v>
          </cell>
          <cell r="G64">
            <v>368</v>
          </cell>
          <cell r="H64">
            <v>14000122</v>
          </cell>
          <cell r="L64"/>
          <cell r="M64">
            <v>14000101</v>
          </cell>
          <cell r="N64">
            <v>14001225</v>
          </cell>
          <cell r="O64">
            <v>700000000</v>
          </cell>
        </row>
        <row r="65">
          <cell r="B65">
            <v>3505</v>
          </cell>
          <cell r="C65" t="str">
            <v>مهدی</v>
          </cell>
          <cell r="D65" t="str">
            <v>زینالو</v>
          </cell>
          <cell r="E65" t="str">
            <v>معاونت مديريت</v>
          </cell>
          <cell r="F65"/>
          <cell r="G65">
            <v>238163</v>
          </cell>
          <cell r="H65">
            <v>14000213</v>
          </cell>
          <cell r="I65">
            <v>14000324</v>
          </cell>
          <cell r="J65"/>
          <cell r="K65"/>
          <cell r="L65"/>
          <cell r="M65">
            <v>14000101</v>
          </cell>
          <cell r="N65">
            <v>14001225</v>
          </cell>
          <cell r="O65" t="str">
            <v>700.000.000</v>
          </cell>
        </row>
        <row r="66">
          <cell r="B66">
            <v>3565</v>
          </cell>
          <cell r="C66" t="str">
            <v xml:space="preserve">سید مجتبی </v>
          </cell>
          <cell r="D66" t="str">
            <v>شهرآئینی</v>
          </cell>
          <cell r="E66" t="str">
            <v>معاونت مديريت</v>
          </cell>
          <cell r="F66"/>
          <cell r="G66">
            <v>238163</v>
          </cell>
          <cell r="H66">
            <v>14000213</v>
          </cell>
          <cell r="I66">
            <v>14000324</v>
          </cell>
          <cell r="J66"/>
          <cell r="K66"/>
          <cell r="L66"/>
          <cell r="M66">
            <v>14000101</v>
          </cell>
          <cell r="N66">
            <v>14001225</v>
          </cell>
          <cell r="O66" t="str">
            <v>900.000.000</v>
          </cell>
        </row>
        <row r="67">
          <cell r="B67">
            <v>3568</v>
          </cell>
          <cell r="C67" t="str">
            <v>محمدامین</v>
          </cell>
          <cell r="D67" t="str">
            <v>طیب‌طاهر</v>
          </cell>
          <cell r="E67" t="str">
            <v>معاونت فرهنگي</v>
          </cell>
          <cell r="F67"/>
          <cell r="G67">
            <v>2301</v>
          </cell>
          <cell r="H67">
            <v>14000301</v>
          </cell>
          <cell r="L67"/>
          <cell r="M67">
            <v>14000101</v>
          </cell>
          <cell r="N67">
            <v>14000631</v>
          </cell>
          <cell r="O67" t="str">
            <v>390.000.000</v>
          </cell>
        </row>
        <row r="68">
          <cell r="B68">
            <v>3571</v>
          </cell>
          <cell r="C68" t="str">
            <v>نگار</v>
          </cell>
          <cell r="D68" t="str">
            <v>كريم‌پور</v>
          </cell>
          <cell r="E68" t="str">
            <v>معاونت فرهنگي</v>
          </cell>
          <cell r="F68"/>
          <cell r="G68">
            <v>2301</v>
          </cell>
          <cell r="H68">
            <v>14000301</v>
          </cell>
          <cell r="L68"/>
          <cell r="M68">
            <v>14000101</v>
          </cell>
          <cell r="N68">
            <v>14000331</v>
          </cell>
          <cell r="O68" t="str">
            <v>180.000.000</v>
          </cell>
        </row>
        <row r="69">
          <cell r="B69">
            <v>3591</v>
          </cell>
          <cell r="C69" t="str">
            <v>برزين</v>
          </cell>
          <cell r="D69" t="str">
            <v>جعفرتاش اميري</v>
          </cell>
          <cell r="E69" t="str">
            <v>معاونت اقتصادي</v>
          </cell>
          <cell r="F69" t="str">
            <v>معاونت اقتصادي</v>
          </cell>
          <cell r="G69">
            <v>368</v>
          </cell>
          <cell r="H69">
            <v>14000122</v>
          </cell>
          <cell r="L69"/>
          <cell r="M69">
            <v>14000101</v>
          </cell>
          <cell r="N69">
            <v>14001225</v>
          </cell>
          <cell r="O69">
            <v>600000000</v>
          </cell>
        </row>
        <row r="70">
          <cell r="B70">
            <v>3596</v>
          </cell>
          <cell r="C70" t="str">
            <v>وحيد</v>
          </cell>
          <cell r="D70" t="str">
            <v>خاشعي ورنامخواستي</v>
          </cell>
          <cell r="E70" t="str">
            <v>مديران</v>
          </cell>
          <cell r="F70"/>
          <cell r="G70" t="str">
            <v>دستي</v>
          </cell>
          <cell r="H70" t="str">
            <v>*</v>
          </cell>
          <cell r="L70"/>
          <cell r="M70">
            <v>14000101</v>
          </cell>
          <cell r="N70">
            <v>14001225</v>
          </cell>
          <cell r="O70" t="str">
            <v>1.966.320.000</v>
          </cell>
        </row>
        <row r="71">
          <cell r="B71">
            <v>3613</v>
          </cell>
          <cell r="C71" t="str">
            <v>امین</v>
          </cell>
          <cell r="D71" t="str">
            <v>قنبری</v>
          </cell>
          <cell r="E71" t="str">
            <v>معاونت اقتصادي</v>
          </cell>
          <cell r="F71" t="str">
            <v>معاونت اقتصادي</v>
          </cell>
          <cell r="G71">
            <v>368</v>
          </cell>
          <cell r="H71">
            <v>14000122</v>
          </cell>
          <cell r="L71"/>
          <cell r="M71">
            <v>14000101</v>
          </cell>
          <cell r="N71">
            <v>14001225</v>
          </cell>
          <cell r="O71">
            <v>460000000</v>
          </cell>
        </row>
        <row r="72">
          <cell r="B72">
            <v>3710</v>
          </cell>
          <cell r="C72" t="str">
            <v xml:space="preserve">علی </v>
          </cell>
          <cell r="D72" t="str">
            <v>ابراهیم نژاد</v>
          </cell>
          <cell r="E72" t="str">
            <v>معاونت بخش عمومي</v>
          </cell>
          <cell r="F72"/>
          <cell r="G72" t="str">
            <v>820و342</v>
          </cell>
          <cell r="H72">
            <v>14000121</v>
          </cell>
          <cell r="L72"/>
          <cell r="M72">
            <v>14000101</v>
          </cell>
          <cell r="N72">
            <v>14001225</v>
          </cell>
          <cell r="O72">
            <v>300000000</v>
          </cell>
        </row>
        <row r="73">
          <cell r="B73">
            <v>3847</v>
          </cell>
          <cell r="C73" t="str">
            <v>مرتضي</v>
          </cell>
          <cell r="D73" t="str">
            <v>نصيري</v>
          </cell>
          <cell r="E73" t="str">
            <v>معاونت حقوقي</v>
          </cell>
          <cell r="F73"/>
          <cell r="G73">
            <v>1614</v>
          </cell>
          <cell r="H73">
            <v>14000220</v>
          </cell>
          <cell r="L73"/>
          <cell r="M73">
            <v>14000101</v>
          </cell>
          <cell r="N73">
            <v>14001229</v>
          </cell>
          <cell r="O73">
            <v>1000000000</v>
          </cell>
        </row>
        <row r="74">
          <cell r="B74">
            <v>3854</v>
          </cell>
          <cell r="C74" t="str">
            <v>یحیی</v>
          </cell>
          <cell r="D74" t="str">
            <v>مرتب</v>
          </cell>
          <cell r="E74" t="str">
            <v>معاونت مديريت</v>
          </cell>
          <cell r="F74"/>
          <cell r="G74">
            <v>238163</v>
          </cell>
          <cell r="H74">
            <v>14000213</v>
          </cell>
          <cell r="I74">
            <v>14000324</v>
          </cell>
          <cell r="J74"/>
          <cell r="K74"/>
          <cell r="L74"/>
          <cell r="M74">
            <v>14000101</v>
          </cell>
          <cell r="N74">
            <v>14000331</v>
          </cell>
          <cell r="O74" t="str">
            <v>250.000.000</v>
          </cell>
        </row>
        <row r="75">
          <cell r="B75">
            <v>3888</v>
          </cell>
          <cell r="C75" t="str">
            <v>مينا</v>
          </cell>
          <cell r="D75" t="str">
            <v>نوري</v>
          </cell>
          <cell r="E75" t="str">
            <v>معاونت  زيربنايي</v>
          </cell>
          <cell r="G75">
            <v>3504</v>
          </cell>
          <cell r="M75">
            <v>14000101</v>
          </cell>
          <cell r="N75">
            <v>14000231</v>
          </cell>
          <cell r="O75" t="str">
            <v>170.800.000</v>
          </cell>
        </row>
        <row r="76">
          <cell r="B76">
            <v>3906</v>
          </cell>
          <cell r="C76" t="str">
            <v>پدرام</v>
          </cell>
          <cell r="D76" t="str">
            <v>كاويان</v>
          </cell>
          <cell r="E76" t="str">
            <v>معاونت فرهنگي</v>
          </cell>
          <cell r="F76"/>
          <cell r="G76">
            <v>2301</v>
          </cell>
          <cell r="H76">
            <v>14000301</v>
          </cell>
          <cell r="L76"/>
          <cell r="M76">
            <v>14000101</v>
          </cell>
          <cell r="N76">
            <v>14000631</v>
          </cell>
          <cell r="O76" t="str">
            <v>600.000.000</v>
          </cell>
        </row>
        <row r="77">
          <cell r="B77">
            <v>3909</v>
          </cell>
          <cell r="C77" t="str">
            <v>جواد</v>
          </cell>
          <cell r="D77" t="str">
            <v>اسکندری</v>
          </cell>
          <cell r="E77" t="str">
            <v>معاونت بخش عمومي</v>
          </cell>
          <cell r="F77"/>
          <cell r="G77" t="str">
            <v>820و322</v>
          </cell>
          <cell r="H77">
            <v>14000121</v>
          </cell>
          <cell r="L77"/>
          <cell r="M77">
            <v>14000101</v>
          </cell>
          <cell r="N77">
            <v>14000331</v>
          </cell>
          <cell r="O77">
            <v>180000000</v>
          </cell>
        </row>
        <row r="78">
          <cell r="B78">
            <v>3911</v>
          </cell>
          <cell r="C78" t="str">
            <v>فرزانه</v>
          </cell>
          <cell r="D78" t="str">
            <v>جوكار</v>
          </cell>
          <cell r="E78" t="str">
            <v>معاونت سياسي</v>
          </cell>
          <cell r="F78"/>
          <cell r="G78">
            <v>1371</v>
          </cell>
          <cell r="H78">
            <v>14000218</v>
          </cell>
          <cell r="L78"/>
          <cell r="M78">
            <v>14000201</v>
          </cell>
          <cell r="N78">
            <v>14000431</v>
          </cell>
          <cell r="O78">
            <v>285000000</v>
          </cell>
        </row>
        <row r="79">
          <cell r="B79">
            <v>3918</v>
          </cell>
          <cell r="C79" t="str">
            <v>حمیدرضا</v>
          </cell>
          <cell r="D79" t="str">
            <v>بهرمن</v>
          </cell>
          <cell r="E79" t="str">
            <v>معاونت بخش عمومي</v>
          </cell>
          <cell r="F79"/>
          <cell r="G79" t="str">
            <v>820و317</v>
          </cell>
          <cell r="H79">
            <v>14000121</v>
          </cell>
          <cell r="L79"/>
          <cell r="M79">
            <v>14000101</v>
          </cell>
          <cell r="N79">
            <v>14001225</v>
          </cell>
          <cell r="O79">
            <v>350000000</v>
          </cell>
        </row>
        <row r="80">
          <cell r="B80">
            <v>3922</v>
          </cell>
          <cell r="C80" t="str">
            <v>محمد</v>
          </cell>
          <cell r="D80" t="str">
            <v>وصال</v>
          </cell>
          <cell r="E80" t="str">
            <v>معاونت بخش عمومي</v>
          </cell>
          <cell r="F80"/>
          <cell r="G80" t="str">
            <v>820و341</v>
          </cell>
          <cell r="H80">
            <v>14000121</v>
          </cell>
          <cell r="L80"/>
          <cell r="M80">
            <v>14000101</v>
          </cell>
          <cell r="N80">
            <v>14001225</v>
          </cell>
          <cell r="O80">
            <v>300000000</v>
          </cell>
        </row>
        <row r="81">
          <cell r="B81">
            <v>3925</v>
          </cell>
          <cell r="C81" t="str">
            <v>حسین</v>
          </cell>
          <cell r="D81" t="str">
            <v>رجایی</v>
          </cell>
          <cell r="E81" t="str">
            <v>معاونت سياسي</v>
          </cell>
          <cell r="F81"/>
          <cell r="G81">
            <v>657</v>
          </cell>
          <cell r="H81">
            <v>14000130</v>
          </cell>
          <cell r="L81"/>
          <cell r="M81">
            <v>14000101</v>
          </cell>
          <cell r="N81">
            <v>14001225</v>
          </cell>
          <cell r="O81">
            <v>400000000</v>
          </cell>
        </row>
        <row r="82">
          <cell r="B82">
            <v>3930</v>
          </cell>
          <cell r="C82" t="str">
            <v>محمد امين</v>
          </cell>
          <cell r="D82" t="str">
            <v>كيخا فرزانه</v>
          </cell>
          <cell r="E82" t="str">
            <v>معاونت حقوقي</v>
          </cell>
          <cell r="F82"/>
          <cell r="G82">
            <v>1614</v>
          </cell>
          <cell r="H82">
            <v>14000220</v>
          </cell>
          <cell r="L82"/>
          <cell r="M82">
            <v>14000101</v>
          </cell>
          <cell r="N82">
            <v>14001229</v>
          </cell>
          <cell r="O82">
            <v>900000000</v>
          </cell>
        </row>
        <row r="83">
          <cell r="B83">
            <v>3931</v>
          </cell>
          <cell r="C83" t="str">
            <v>سيد محسن</v>
          </cell>
          <cell r="D83" t="str">
            <v>حكمتي مقدم</v>
          </cell>
          <cell r="E83" t="str">
            <v>معاونت حقوقي</v>
          </cell>
          <cell r="F83"/>
          <cell r="G83">
            <v>1614</v>
          </cell>
          <cell r="H83">
            <v>14000220</v>
          </cell>
          <cell r="L83"/>
          <cell r="M83">
            <v>14000101</v>
          </cell>
          <cell r="N83">
            <v>14000601</v>
          </cell>
          <cell r="O83">
            <v>400000000</v>
          </cell>
        </row>
        <row r="84">
          <cell r="B84">
            <v>3934</v>
          </cell>
          <cell r="C84" t="str">
            <v xml:space="preserve">مجتبی </v>
          </cell>
          <cell r="D84" t="str">
            <v>حنفيه</v>
          </cell>
          <cell r="E84" t="str">
            <v>رياست</v>
          </cell>
          <cell r="F84"/>
          <cell r="G84" t="str">
            <v>دستي</v>
          </cell>
          <cell r="H84" t="str">
            <v>*</v>
          </cell>
          <cell r="L84"/>
          <cell r="M84">
            <v>14000101</v>
          </cell>
          <cell r="N84">
            <v>14000631</v>
          </cell>
          <cell r="O84" t="str">
            <v>720.000.000</v>
          </cell>
        </row>
        <row r="85">
          <cell r="B85">
            <v>3936</v>
          </cell>
          <cell r="C85" t="str">
            <v>سينا</v>
          </cell>
          <cell r="D85" t="str">
            <v>رستمي</v>
          </cell>
          <cell r="E85" t="str">
            <v>معاونت حقوقي</v>
          </cell>
          <cell r="F85"/>
          <cell r="G85">
            <v>1614</v>
          </cell>
          <cell r="H85">
            <v>14000220</v>
          </cell>
          <cell r="L85"/>
          <cell r="M85">
            <v>14000101</v>
          </cell>
          <cell r="N85">
            <v>14001229</v>
          </cell>
          <cell r="O85" t="str">
            <v>450.000.000</v>
          </cell>
        </row>
        <row r="86">
          <cell r="B86">
            <v>3940</v>
          </cell>
          <cell r="C86" t="str">
            <v>سيد مرتضي</v>
          </cell>
          <cell r="D86" t="str">
            <v>شهيدي</v>
          </cell>
          <cell r="E86" t="str">
            <v>معاونت حقوقي</v>
          </cell>
          <cell r="F86"/>
          <cell r="G86">
            <v>1614</v>
          </cell>
          <cell r="H86">
            <v>14000220</v>
          </cell>
          <cell r="L86"/>
          <cell r="M86">
            <v>14000101</v>
          </cell>
          <cell r="N86">
            <v>14001229</v>
          </cell>
          <cell r="O86">
            <v>1300000000</v>
          </cell>
        </row>
        <row r="87">
          <cell r="B87">
            <v>3952</v>
          </cell>
          <cell r="C87" t="str">
            <v>ميثم</v>
          </cell>
          <cell r="D87" t="str">
            <v>رامشي</v>
          </cell>
          <cell r="E87" t="str">
            <v>معاونت حقوقي</v>
          </cell>
          <cell r="F87"/>
          <cell r="G87">
            <v>1614</v>
          </cell>
          <cell r="H87">
            <v>14000220</v>
          </cell>
          <cell r="L87"/>
          <cell r="M87">
            <v>14000101</v>
          </cell>
          <cell r="N87">
            <v>14001229</v>
          </cell>
          <cell r="O87" t="str">
            <v>350.000.000</v>
          </cell>
        </row>
        <row r="88">
          <cell r="B88">
            <v>3960</v>
          </cell>
          <cell r="C88" t="str">
            <v>حميد</v>
          </cell>
          <cell r="D88" t="str">
            <v>آذربو</v>
          </cell>
          <cell r="E88" t="str">
            <v>معاونت فرهنگي</v>
          </cell>
          <cell r="F88"/>
          <cell r="G88">
            <v>2301</v>
          </cell>
          <cell r="H88">
            <v>14000301</v>
          </cell>
          <cell r="L88"/>
          <cell r="M88">
            <v>14000101</v>
          </cell>
          <cell r="N88">
            <v>14000631</v>
          </cell>
          <cell r="O88" t="str">
            <v>400.000.000</v>
          </cell>
        </row>
        <row r="89">
          <cell r="B89">
            <v>3963</v>
          </cell>
          <cell r="C89" t="str">
            <v>محسن</v>
          </cell>
          <cell r="D89" t="str">
            <v>ردادي</v>
          </cell>
          <cell r="E89" t="str">
            <v>معاونت اجتماعي</v>
          </cell>
          <cell r="F89" t="str">
            <v>معاونت اجتماعي</v>
          </cell>
          <cell r="G89">
            <v>527</v>
          </cell>
          <cell r="H89">
            <v>14000125</v>
          </cell>
          <cell r="L89"/>
          <cell r="M89">
            <v>14000101</v>
          </cell>
          <cell r="N89">
            <v>14001225</v>
          </cell>
          <cell r="O89" t="str">
            <v>1.000.000.000</v>
          </cell>
        </row>
        <row r="90">
          <cell r="B90">
            <v>3969</v>
          </cell>
          <cell r="C90" t="str">
            <v>فرزان</v>
          </cell>
          <cell r="D90" t="str">
            <v>قاسمی</v>
          </cell>
          <cell r="E90" t="str">
            <v>معاونت اقتصادي</v>
          </cell>
          <cell r="F90" t="str">
            <v>معاونت اقتصادي</v>
          </cell>
          <cell r="G90">
            <v>368</v>
          </cell>
          <cell r="H90">
            <v>14000122</v>
          </cell>
          <cell r="L90"/>
          <cell r="M90">
            <v>14000101</v>
          </cell>
          <cell r="N90">
            <v>14001225</v>
          </cell>
          <cell r="O90">
            <v>600000000</v>
          </cell>
        </row>
        <row r="91">
          <cell r="B91">
            <v>3971</v>
          </cell>
          <cell r="C91" t="str">
            <v xml:space="preserve">حسین  </v>
          </cell>
          <cell r="D91" t="str">
            <v>نادیان ورنوسفادرانی</v>
          </cell>
          <cell r="E91" t="str">
            <v>معاونت مديريت</v>
          </cell>
          <cell r="F91"/>
          <cell r="G91">
            <v>238163</v>
          </cell>
          <cell r="H91">
            <v>14000213</v>
          </cell>
          <cell r="I91">
            <v>14000324</v>
          </cell>
          <cell r="J91"/>
          <cell r="K91"/>
          <cell r="L91"/>
          <cell r="M91">
            <v>14000101</v>
          </cell>
          <cell r="N91">
            <v>14001225</v>
          </cell>
          <cell r="O91">
            <v>500000000</v>
          </cell>
        </row>
        <row r="92">
          <cell r="B92">
            <v>3976</v>
          </cell>
          <cell r="C92" t="str">
            <v xml:space="preserve">عليرضا </v>
          </cell>
          <cell r="D92" t="str">
            <v>رهايي</v>
          </cell>
          <cell r="E92" t="str">
            <v>مديران</v>
          </cell>
          <cell r="F92"/>
          <cell r="G92" t="str">
            <v>دستي</v>
          </cell>
          <cell r="H92" t="str">
            <v>*</v>
          </cell>
          <cell r="L92"/>
          <cell r="M92">
            <v>14000101</v>
          </cell>
          <cell r="N92">
            <v>14001225</v>
          </cell>
          <cell r="O92">
            <v>1875000000</v>
          </cell>
        </row>
        <row r="93">
          <cell r="B93">
            <v>3978</v>
          </cell>
          <cell r="C93" t="str">
            <v xml:space="preserve">احمد  </v>
          </cell>
          <cell r="D93" t="str">
            <v>كوهي اصفهاني</v>
          </cell>
          <cell r="E93" t="str">
            <v>معاونت حكمراني</v>
          </cell>
          <cell r="F93"/>
          <cell r="G93">
            <v>1759</v>
          </cell>
          <cell r="H93">
            <v>14000228</v>
          </cell>
          <cell r="L93"/>
          <cell r="M93">
            <v>14000101</v>
          </cell>
          <cell r="N93">
            <v>14000431</v>
          </cell>
          <cell r="O93">
            <v>400000000</v>
          </cell>
        </row>
        <row r="94">
          <cell r="B94">
            <v>3979</v>
          </cell>
          <cell r="C94" t="str">
            <v>مهدی</v>
          </cell>
          <cell r="D94" t="str">
            <v>سرمست شوشتری</v>
          </cell>
          <cell r="E94" t="str">
            <v>معاونت بخش عمومي</v>
          </cell>
          <cell r="F94"/>
          <cell r="G94" t="str">
            <v>820و335</v>
          </cell>
          <cell r="H94">
            <v>14000121</v>
          </cell>
          <cell r="L94"/>
          <cell r="M94">
            <v>14000101</v>
          </cell>
          <cell r="N94">
            <v>14001225</v>
          </cell>
          <cell r="O94" t="str">
            <v>700.000.000</v>
          </cell>
        </row>
        <row r="95">
          <cell r="B95">
            <v>3980</v>
          </cell>
          <cell r="C95" t="str">
            <v>مهدی</v>
          </cell>
          <cell r="D95" t="str">
            <v>موحدی بکنظر</v>
          </cell>
          <cell r="E95" t="str">
            <v>معاونت بخش عمومي</v>
          </cell>
          <cell r="F95"/>
          <cell r="G95" t="str">
            <v>820و330</v>
          </cell>
          <cell r="H95">
            <v>14000121</v>
          </cell>
          <cell r="L95"/>
          <cell r="M95">
            <v>14000101</v>
          </cell>
          <cell r="N95">
            <v>14001225</v>
          </cell>
          <cell r="O95">
            <v>300000000</v>
          </cell>
        </row>
        <row r="96">
          <cell r="B96">
            <v>3981</v>
          </cell>
          <cell r="C96" t="str">
            <v xml:space="preserve">مهدي </v>
          </cell>
          <cell r="D96" t="str">
            <v>مجيد پور</v>
          </cell>
          <cell r="E96" t="str">
            <v>معاونت  زيربنايي</v>
          </cell>
          <cell r="F96"/>
          <cell r="G96"/>
          <cell r="H96"/>
          <cell r="L96"/>
          <cell r="M96">
            <v>14000101</v>
          </cell>
          <cell r="N96">
            <v>14000631</v>
          </cell>
          <cell r="O96">
            <v>420000000</v>
          </cell>
        </row>
        <row r="97">
          <cell r="B97">
            <v>3982</v>
          </cell>
          <cell r="C97" t="str">
            <v>سيد محمد حسن</v>
          </cell>
          <cell r="D97" t="str">
            <v>رسولي</v>
          </cell>
          <cell r="E97" t="str">
            <v>معاونت بخش عمومي</v>
          </cell>
          <cell r="F97"/>
          <cell r="G97">
            <v>1834</v>
          </cell>
          <cell r="H97">
            <v>14000225</v>
          </cell>
          <cell r="L97"/>
          <cell r="M97">
            <v>14000301</v>
          </cell>
          <cell r="N97">
            <v>14000631</v>
          </cell>
          <cell r="O97">
            <v>200000000</v>
          </cell>
        </row>
        <row r="98">
          <cell r="B98">
            <v>3983</v>
          </cell>
          <cell r="C98" t="str">
            <v>عبدالله</v>
          </cell>
          <cell r="D98" t="str">
            <v>پویافر</v>
          </cell>
          <cell r="E98" t="str">
            <v>فناوري اطلاعات</v>
          </cell>
          <cell r="F98" t="str">
            <v>فناوري</v>
          </cell>
          <cell r="G98">
            <v>241</v>
          </cell>
          <cell r="H98">
            <v>14000118</v>
          </cell>
          <cell r="L98"/>
          <cell r="M98">
            <v>14000101</v>
          </cell>
          <cell r="N98">
            <v>14001225</v>
          </cell>
          <cell r="O98" t="str">
            <v>825.000.000</v>
          </cell>
        </row>
        <row r="99">
          <cell r="B99">
            <v>3985</v>
          </cell>
          <cell r="C99" t="str">
            <v>محمدحسین</v>
          </cell>
          <cell r="D99" t="str">
            <v>مرادی</v>
          </cell>
          <cell r="E99" t="str">
            <v>معاونت بخش عمومي</v>
          </cell>
          <cell r="F99"/>
          <cell r="G99" t="str">
            <v>820و337</v>
          </cell>
          <cell r="H99">
            <v>14000121</v>
          </cell>
          <cell r="L99"/>
          <cell r="M99">
            <v>14000101</v>
          </cell>
          <cell r="N99">
            <v>14000331</v>
          </cell>
          <cell r="O99">
            <v>240000000</v>
          </cell>
        </row>
        <row r="100">
          <cell r="B100">
            <v>3986</v>
          </cell>
          <cell r="C100" t="str">
            <v>سيد محمد حسين</v>
          </cell>
          <cell r="D100" t="str">
            <v>هاشميان</v>
          </cell>
          <cell r="E100" t="str">
            <v>دفتر قم</v>
          </cell>
          <cell r="G100">
            <v>2764</v>
          </cell>
          <cell r="M100">
            <v>14000101</v>
          </cell>
          <cell r="N100">
            <v>14001225</v>
          </cell>
          <cell r="O100" t="str">
            <v>1.200.000.000</v>
          </cell>
        </row>
        <row r="101">
          <cell r="B101">
            <v>3987</v>
          </cell>
          <cell r="C101" t="str">
            <v xml:space="preserve">محمد </v>
          </cell>
          <cell r="D101" t="str">
            <v>واثقی بادی</v>
          </cell>
          <cell r="E101" t="str">
            <v>معاونت مديريت</v>
          </cell>
          <cell r="F101"/>
          <cell r="G101">
            <v>238163</v>
          </cell>
          <cell r="H101">
            <v>14000213</v>
          </cell>
          <cell r="I101">
            <v>14000324</v>
          </cell>
          <cell r="J101"/>
          <cell r="K101"/>
          <cell r="L101"/>
          <cell r="M101">
            <v>14000101</v>
          </cell>
          <cell r="N101">
            <v>14001225</v>
          </cell>
          <cell r="O101">
            <v>700000000</v>
          </cell>
        </row>
        <row r="102">
          <cell r="B102">
            <v>3990</v>
          </cell>
          <cell r="C102" t="str">
            <v xml:space="preserve">حمید </v>
          </cell>
          <cell r="D102" t="str">
            <v>هوشنگی</v>
          </cell>
          <cell r="E102" t="str">
            <v>معاونت سياسي</v>
          </cell>
          <cell r="F102"/>
          <cell r="G102">
            <v>657</v>
          </cell>
          <cell r="H102">
            <v>14000130</v>
          </cell>
          <cell r="L102"/>
          <cell r="M102">
            <v>14000101</v>
          </cell>
          <cell r="N102">
            <v>14001225</v>
          </cell>
          <cell r="O102">
            <v>1320000000</v>
          </cell>
        </row>
        <row r="103">
          <cell r="B103">
            <v>3997</v>
          </cell>
          <cell r="C103" t="str">
            <v>زهرا</v>
          </cell>
          <cell r="D103" t="str">
            <v>شيري</v>
          </cell>
          <cell r="E103" t="str">
            <v>معاونت حقوقي</v>
          </cell>
          <cell r="F103"/>
          <cell r="G103">
            <v>1614</v>
          </cell>
          <cell r="H103">
            <v>14000220</v>
          </cell>
          <cell r="L103"/>
          <cell r="M103">
            <v>14000101</v>
          </cell>
          <cell r="N103">
            <v>14001229</v>
          </cell>
          <cell r="O103" t="str">
            <v>300.000.000</v>
          </cell>
        </row>
        <row r="104">
          <cell r="B104">
            <v>4002</v>
          </cell>
          <cell r="C104" t="str">
            <v>حبيب</v>
          </cell>
          <cell r="D104" t="str">
            <v>خلفي</v>
          </cell>
          <cell r="E104" t="str">
            <v>فناوري اطلاعات</v>
          </cell>
          <cell r="F104"/>
          <cell r="G104">
            <v>2335</v>
          </cell>
          <cell r="H104">
            <v>14000304</v>
          </cell>
          <cell r="L104"/>
          <cell r="M104">
            <v>14000301</v>
          </cell>
          <cell r="N104">
            <v>14001225</v>
          </cell>
          <cell r="O104">
            <v>580000000</v>
          </cell>
        </row>
        <row r="105">
          <cell r="B105">
            <v>4005</v>
          </cell>
          <cell r="C105" t="str">
            <v>مهدی</v>
          </cell>
          <cell r="D105" t="str">
            <v>امینیان</v>
          </cell>
          <cell r="E105" t="str">
            <v>معاونت توليدي</v>
          </cell>
          <cell r="F105"/>
          <cell r="G105">
            <v>91</v>
          </cell>
          <cell r="H105">
            <v>14000115</v>
          </cell>
          <cell r="L105"/>
          <cell r="M105">
            <v>14000101</v>
          </cell>
          <cell r="N105">
            <v>1400631</v>
          </cell>
          <cell r="O105">
            <v>420000000</v>
          </cell>
        </row>
        <row r="106">
          <cell r="B106">
            <v>4009</v>
          </cell>
          <cell r="C106" t="str">
            <v xml:space="preserve">ذبیح الله </v>
          </cell>
          <cell r="D106" t="str">
            <v>دوگانی آغچغلو</v>
          </cell>
          <cell r="E106" t="str">
            <v>فناوري اطلاعات</v>
          </cell>
          <cell r="F106" t="str">
            <v>فناوري</v>
          </cell>
          <cell r="G106">
            <v>241</v>
          </cell>
          <cell r="H106">
            <v>14000118</v>
          </cell>
          <cell r="L106"/>
          <cell r="M106">
            <v>14000101</v>
          </cell>
          <cell r="N106">
            <v>14000631</v>
          </cell>
          <cell r="O106">
            <v>480000000</v>
          </cell>
        </row>
        <row r="107">
          <cell r="B107">
            <v>4010</v>
          </cell>
          <cell r="C107" t="str">
            <v>سیدحسن</v>
          </cell>
          <cell r="D107" t="str">
            <v>دیباجیان</v>
          </cell>
          <cell r="E107" t="str">
            <v>معاونت توليدي</v>
          </cell>
          <cell r="F107"/>
          <cell r="G107">
            <v>91</v>
          </cell>
          <cell r="H107">
            <v>14000115</v>
          </cell>
          <cell r="L107"/>
          <cell r="M107">
            <v>14000101</v>
          </cell>
          <cell r="N107">
            <v>1400631</v>
          </cell>
          <cell r="O107">
            <v>400000000</v>
          </cell>
        </row>
        <row r="108">
          <cell r="B108">
            <v>4011</v>
          </cell>
          <cell r="C108" t="str">
            <v>محمد حسن</v>
          </cell>
          <cell r="D108" t="str">
            <v>بازيار</v>
          </cell>
          <cell r="E108" t="str">
            <v>معاونت  زيربنايي</v>
          </cell>
          <cell r="F108" t="str">
            <v>معاونت مطالعات زيربنايي</v>
          </cell>
          <cell r="G108">
            <v>198</v>
          </cell>
          <cell r="H108">
            <v>14000122</v>
          </cell>
          <cell r="L108">
            <v>13990101</v>
          </cell>
          <cell r="M108">
            <v>14000101</v>
          </cell>
          <cell r="N108">
            <v>14001225</v>
          </cell>
          <cell r="O108" t="str">
            <v>1.000.000.000</v>
          </cell>
        </row>
        <row r="109">
          <cell r="B109">
            <v>4013</v>
          </cell>
          <cell r="C109" t="str">
            <v>ناصر</v>
          </cell>
          <cell r="D109" t="str">
            <v>ناصری فر</v>
          </cell>
          <cell r="E109" t="str">
            <v>معاونت توليدي</v>
          </cell>
          <cell r="F109"/>
          <cell r="G109">
            <v>91</v>
          </cell>
          <cell r="H109">
            <v>14000115</v>
          </cell>
          <cell r="L109"/>
          <cell r="M109">
            <v>14000101</v>
          </cell>
          <cell r="N109">
            <v>1400631</v>
          </cell>
          <cell r="O109">
            <v>420000000</v>
          </cell>
        </row>
        <row r="110">
          <cell r="B110">
            <v>4018</v>
          </cell>
          <cell r="C110" t="str">
            <v>محمدحسن</v>
          </cell>
          <cell r="D110" t="str">
            <v>بختیاری فر</v>
          </cell>
          <cell r="E110" t="str">
            <v>فناوري اطلاعات</v>
          </cell>
          <cell r="F110" t="str">
            <v>فناوري</v>
          </cell>
          <cell r="G110">
            <v>241</v>
          </cell>
          <cell r="H110">
            <v>14000118</v>
          </cell>
          <cell r="L110"/>
          <cell r="M110">
            <v>14000101</v>
          </cell>
          <cell r="N110">
            <v>14001225</v>
          </cell>
          <cell r="O110" t="str">
            <v>858.000.000</v>
          </cell>
        </row>
        <row r="111">
          <cell r="B111">
            <v>4019</v>
          </cell>
          <cell r="C111" t="str">
            <v xml:space="preserve">علي </v>
          </cell>
          <cell r="D111" t="str">
            <v>شمسي پور</v>
          </cell>
          <cell r="E111" t="str">
            <v>رياست</v>
          </cell>
          <cell r="F111"/>
          <cell r="G111">
            <v>239254</v>
          </cell>
          <cell r="H111">
            <v>14000213</v>
          </cell>
          <cell r="L111"/>
          <cell r="M111">
            <v>14000101</v>
          </cell>
          <cell r="N111">
            <v>14000631</v>
          </cell>
          <cell r="O111">
            <v>270000000</v>
          </cell>
        </row>
        <row r="112">
          <cell r="B112">
            <v>4022</v>
          </cell>
          <cell r="C112" t="str">
            <v>رضا</v>
          </cell>
          <cell r="D112" t="str">
            <v>گلشن خواص</v>
          </cell>
          <cell r="E112" t="str">
            <v>معاونت  زيربنايي</v>
          </cell>
          <cell r="F112" t="str">
            <v>معاونت مطالعات زيربنايي</v>
          </cell>
          <cell r="G112">
            <v>198</v>
          </cell>
          <cell r="H112">
            <v>14000122</v>
          </cell>
          <cell r="L112">
            <v>13990701</v>
          </cell>
          <cell r="M112">
            <v>14000101</v>
          </cell>
          <cell r="N112">
            <v>14001225</v>
          </cell>
          <cell r="O112">
            <v>450000000</v>
          </cell>
        </row>
        <row r="113">
          <cell r="B113">
            <v>4028</v>
          </cell>
          <cell r="C113" t="str">
            <v>ليلا</v>
          </cell>
          <cell r="D113" t="str">
            <v>لولاچي</v>
          </cell>
          <cell r="E113" t="str">
            <v>معاونت حقوقي</v>
          </cell>
          <cell r="F113"/>
          <cell r="G113">
            <v>1614</v>
          </cell>
          <cell r="H113">
            <v>14000220</v>
          </cell>
          <cell r="L113"/>
          <cell r="M113">
            <v>14000101</v>
          </cell>
          <cell r="N113">
            <v>14000601</v>
          </cell>
          <cell r="O113">
            <v>400000000</v>
          </cell>
        </row>
        <row r="114">
          <cell r="B114">
            <v>4030</v>
          </cell>
          <cell r="C114" t="str">
            <v xml:space="preserve">مجتبی </v>
          </cell>
          <cell r="D114" t="str">
            <v>اسلامیان</v>
          </cell>
          <cell r="E114" t="str">
            <v>معاونت بخش عمومي</v>
          </cell>
          <cell r="F114"/>
          <cell r="G114" t="str">
            <v>820و325</v>
          </cell>
          <cell r="H114">
            <v>14000121</v>
          </cell>
          <cell r="L114"/>
          <cell r="M114">
            <v>14000101</v>
          </cell>
          <cell r="N114">
            <v>14000331</v>
          </cell>
          <cell r="O114">
            <v>200000000</v>
          </cell>
        </row>
        <row r="115">
          <cell r="B115">
            <v>4032</v>
          </cell>
          <cell r="C115" t="str">
            <v xml:space="preserve">حسين </v>
          </cell>
          <cell r="D115" t="str">
            <v>مينايي</v>
          </cell>
          <cell r="E115" t="str">
            <v>معاونت اجتماعي</v>
          </cell>
          <cell r="F115" t="str">
            <v>معاونت اجتماعي</v>
          </cell>
          <cell r="G115">
            <v>527</v>
          </cell>
          <cell r="H115">
            <v>14000125</v>
          </cell>
          <cell r="L115"/>
          <cell r="M115">
            <v>14000101</v>
          </cell>
          <cell r="N115">
            <v>14000631</v>
          </cell>
          <cell r="O115" t="str">
            <v>550.000.000</v>
          </cell>
        </row>
        <row r="116">
          <cell r="B116">
            <v>4033</v>
          </cell>
          <cell r="C116" t="str">
            <v>محمدحسن</v>
          </cell>
          <cell r="D116" t="str">
            <v>فردوسی زاده</v>
          </cell>
          <cell r="E116" t="str">
            <v>معاونت اجتماعي</v>
          </cell>
          <cell r="F116" t="str">
            <v>معاونت اجتماعي</v>
          </cell>
          <cell r="G116">
            <v>527</v>
          </cell>
          <cell r="H116">
            <v>14000125</v>
          </cell>
          <cell r="I116"/>
          <cell r="J116"/>
          <cell r="K116"/>
          <cell r="L116"/>
          <cell r="M116">
            <v>14000101</v>
          </cell>
          <cell r="N116">
            <v>14001225</v>
          </cell>
          <cell r="O116" t="str">
            <v>1.100.000.000</v>
          </cell>
        </row>
        <row r="117">
          <cell r="B117">
            <v>4034</v>
          </cell>
          <cell r="C117" t="str">
            <v xml:space="preserve">شهاب الدين </v>
          </cell>
          <cell r="D117" t="str">
            <v>فولادي مقدم</v>
          </cell>
          <cell r="E117" t="str">
            <v>معاونت اجتماعي</v>
          </cell>
          <cell r="F117" t="str">
            <v>معاونت اجتماعي</v>
          </cell>
          <cell r="G117">
            <v>527</v>
          </cell>
          <cell r="H117">
            <v>14000125</v>
          </cell>
          <cell r="L117"/>
          <cell r="M117">
            <v>14000101</v>
          </cell>
          <cell r="N117">
            <v>14001225</v>
          </cell>
          <cell r="O117">
            <v>1100000000</v>
          </cell>
        </row>
        <row r="118">
          <cell r="B118">
            <v>4035</v>
          </cell>
          <cell r="C118" t="str">
            <v xml:space="preserve"> مريم </v>
          </cell>
          <cell r="D118" t="str">
            <v>جانقربان</v>
          </cell>
          <cell r="E118" t="str">
            <v>معاونت اجتماعي</v>
          </cell>
          <cell r="F118" t="str">
            <v>معاونت اجتماعي</v>
          </cell>
          <cell r="G118">
            <v>527</v>
          </cell>
          <cell r="H118">
            <v>14000125</v>
          </cell>
          <cell r="I118"/>
          <cell r="J118"/>
          <cell r="K118"/>
          <cell r="L118"/>
          <cell r="M118">
            <v>14000101</v>
          </cell>
          <cell r="N118">
            <v>14001225</v>
          </cell>
          <cell r="O118" t="str">
            <v>1.100.000.000</v>
          </cell>
        </row>
        <row r="119">
          <cell r="B119">
            <v>4040</v>
          </cell>
          <cell r="C119" t="str">
            <v>نازنين</v>
          </cell>
          <cell r="D119" t="str">
            <v>حاجي زاده</v>
          </cell>
          <cell r="E119" t="str">
            <v>معاونت حقوقي</v>
          </cell>
          <cell r="F119"/>
          <cell r="G119">
            <v>1614</v>
          </cell>
          <cell r="H119">
            <v>14000220</v>
          </cell>
          <cell r="L119"/>
          <cell r="M119">
            <v>14000101</v>
          </cell>
          <cell r="N119">
            <v>14001229</v>
          </cell>
          <cell r="O119" t="str">
            <v>300.000.000</v>
          </cell>
        </row>
        <row r="120">
          <cell r="B120">
            <v>4045</v>
          </cell>
          <cell r="C120" t="str">
            <v xml:space="preserve">علی </v>
          </cell>
          <cell r="D120" t="str">
            <v>لطفی</v>
          </cell>
          <cell r="E120" t="str">
            <v>معاونت مديريت</v>
          </cell>
          <cell r="F120"/>
          <cell r="G120">
            <v>238163</v>
          </cell>
          <cell r="H120">
            <v>14000213</v>
          </cell>
          <cell r="I120">
            <v>14000324</v>
          </cell>
          <cell r="J120"/>
          <cell r="K120"/>
          <cell r="L120"/>
          <cell r="M120">
            <v>14000101</v>
          </cell>
          <cell r="N120">
            <v>14000331</v>
          </cell>
          <cell r="O120" t="str">
            <v>150.000.000</v>
          </cell>
        </row>
        <row r="121">
          <cell r="B121">
            <v>4048</v>
          </cell>
          <cell r="C121" t="str">
            <v>محسن</v>
          </cell>
          <cell r="D121" t="str">
            <v>جبارنژاد</v>
          </cell>
          <cell r="E121" t="str">
            <v>معاونت فرهنگي</v>
          </cell>
          <cell r="F121"/>
          <cell r="G121">
            <v>2301</v>
          </cell>
          <cell r="H121">
            <v>14000301</v>
          </cell>
          <cell r="L121"/>
          <cell r="M121">
            <v>14000101</v>
          </cell>
          <cell r="N121">
            <v>14000629</v>
          </cell>
          <cell r="O121" t="str">
            <v>400.000.000</v>
          </cell>
        </row>
        <row r="122">
          <cell r="B122">
            <v>4063</v>
          </cell>
          <cell r="C122" t="str">
            <v>عطيه</v>
          </cell>
          <cell r="D122" t="str">
            <v>جبراني</v>
          </cell>
          <cell r="E122" t="str">
            <v>معاونت حقوقي</v>
          </cell>
          <cell r="F122"/>
          <cell r="G122">
            <v>1614</v>
          </cell>
          <cell r="H122">
            <v>14000220</v>
          </cell>
          <cell r="I122"/>
          <cell r="J122"/>
          <cell r="K122"/>
          <cell r="L122"/>
          <cell r="M122">
            <v>14000101</v>
          </cell>
          <cell r="N122">
            <v>14000601</v>
          </cell>
          <cell r="O122">
            <v>400000000</v>
          </cell>
        </row>
        <row r="123">
          <cell r="B123">
            <v>4064</v>
          </cell>
          <cell r="C123" t="str">
            <v xml:space="preserve">سید محمد امین </v>
          </cell>
          <cell r="D123" t="str">
            <v>اخوت علویان</v>
          </cell>
          <cell r="E123" t="str">
            <v>معاونت بخش عمومي</v>
          </cell>
          <cell r="F123"/>
          <cell r="G123" t="str">
            <v>820و332</v>
          </cell>
          <cell r="H123">
            <v>14000121</v>
          </cell>
          <cell r="L123"/>
          <cell r="M123">
            <v>14000101</v>
          </cell>
          <cell r="N123">
            <v>14001225</v>
          </cell>
          <cell r="O123">
            <v>700000000</v>
          </cell>
        </row>
        <row r="124">
          <cell r="B124">
            <v>4067</v>
          </cell>
          <cell r="C124" t="str">
            <v>مجيد</v>
          </cell>
          <cell r="D124" t="str">
            <v>حسين زاده</v>
          </cell>
          <cell r="E124" t="str">
            <v>معاونت  زيربنايي</v>
          </cell>
          <cell r="F124" t="str">
            <v>معاونت مطالعات زيربنايي</v>
          </cell>
          <cell r="G124">
            <v>198</v>
          </cell>
          <cell r="H124">
            <v>14000122</v>
          </cell>
          <cell r="I124"/>
          <cell r="J124"/>
          <cell r="K124"/>
          <cell r="L124">
            <v>13990901</v>
          </cell>
          <cell r="M124">
            <v>14000101</v>
          </cell>
          <cell r="N124">
            <v>14001225</v>
          </cell>
          <cell r="O124">
            <v>850000000</v>
          </cell>
        </row>
        <row r="125">
          <cell r="B125">
            <v>4074</v>
          </cell>
          <cell r="C125" t="str">
            <v>مريم</v>
          </cell>
          <cell r="D125" t="str">
            <v>اردبيلي</v>
          </cell>
          <cell r="E125" t="str">
            <v>معاونت حكمراني</v>
          </cell>
          <cell r="F125" t="str">
            <v>معاونت حكمراني</v>
          </cell>
          <cell r="G125" t="str">
            <v>دستي</v>
          </cell>
          <cell r="H125" t="str">
            <v>*</v>
          </cell>
          <cell r="L125">
            <v>13990701</v>
          </cell>
          <cell r="M125">
            <v>14000101</v>
          </cell>
          <cell r="N125">
            <v>14000631</v>
          </cell>
          <cell r="O125" t="str">
            <v>375.000.000</v>
          </cell>
        </row>
        <row r="126">
          <cell r="B126">
            <v>4075</v>
          </cell>
          <cell r="C126" t="str">
            <v>امين</v>
          </cell>
          <cell r="D126" t="str">
            <v>پژمان</v>
          </cell>
          <cell r="E126" t="str">
            <v>معاونت حقوقي</v>
          </cell>
          <cell r="F126"/>
          <cell r="G126">
            <v>253604</v>
          </cell>
          <cell r="H126"/>
          <cell r="I126"/>
          <cell r="J126"/>
          <cell r="K126"/>
          <cell r="L126"/>
          <cell r="M126">
            <v>14000101</v>
          </cell>
          <cell r="N126">
            <v>14000331</v>
          </cell>
          <cell r="O126" t="str">
            <v>259.100000</v>
          </cell>
        </row>
        <row r="127">
          <cell r="B127">
            <v>4091</v>
          </cell>
          <cell r="C127" t="str">
            <v>فرزانه</v>
          </cell>
          <cell r="D127" t="str">
            <v>حسيني حجازي</v>
          </cell>
          <cell r="E127" t="str">
            <v>معاونت حقوقي</v>
          </cell>
          <cell r="F127"/>
          <cell r="G127">
            <v>1614</v>
          </cell>
          <cell r="H127">
            <v>14000220</v>
          </cell>
          <cell r="I127"/>
          <cell r="J127"/>
          <cell r="K127"/>
          <cell r="L127"/>
          <cell r="M127">
            <v>14000101</v>
          </cell>
          <cell r="N127">
            <v>14000601</v>
          </cell>
          <cell r="O127">
            <v>400000000</v>
          </cell>
        </row>
        <row r="128">
          <cell r="B128">
            <v>4092</v>
          </cell>
          <cell r="C128" t="str">
            <v>علیرضا</v>
          </cell>
          <cell r="D128" t="str">
            <v>مسگری</v>
          </cell>
          <cell r="E128" t="str">
            <v xml:space="preserve">پشتيباني،توسعه راهبردي و مديريت منابع </v>
          </cell>
          <cell r="F128"/>
          <cell r="G128">
            <v>233676</v>
          </cell>
          <cell r="H128">
            <v>14000201</v>
          </cell>
          <cell r="L128"/>
          <cell r="M128">
            <v>14000101</v>
          </cell>
          <cell r="N128">
            <v>14000631</v>
          </cell>
          <cell r="O128">
            <v>200000000</v>
          </cell>
        </row>
        <row r="129">
          <cell r="B129">
            <v>4102</v>
          </cell>
          <cell r="C129" t="str">
            <v>محمد مهدی</v>
          </cell>
          <cell r="D129" t="str">
            <v>جعفری</v>
          </cell>
          <cell r="E129" t="str">
            <v>معاونت بخش عمومي</v>
          </cell>
          <cell r="F129"/>
          <cell r="G129" t="str">
            <v>820و323</v>
          </cell>
          <cell r="H129">
            <v>14000121</v>
          </cell>
          <cell r="L129"/>
          <cell r="M129">
            <v>14000101</v>
          </cell>
          <cell r="N129">
            <v>14001225</v>
          </cell>
          <cell r="O129">
            <v>500000000</v>
          </cell>
        </row>
        <row r="130">
          <cell r="B130">
            <v>4104</v>
          </cell>
          <cell r="C130" t="str">
            <v>سمیرا</v>
          </cell>
          <cell r="D130" t="str">
            <v>خوئینی</v>
          </cell>
          <cell r="E130" t="str">
            <v>معاونت اجتماعي</v>
          </cell>
          <cell r="F130" t="str">
            <v>معاونت اجتماعي</v>
          </cell>
          <cell r="G130">
            <v>527</v>
          </cell>
          <cell r="H130">
            <v>14000125</v>
          </cell>
          <cell r="L130"/>
          <cell r="M130">
            <v>14000101</v>
          </cell>
          <cell r="N130">
            <v>14001225</v>
          </cell>
          <cell r="O130" t="str">
            <v>600.000.000</v>
          </cell>
        </row>
        <row r="131">
          <cell r="B131">
            <v>4105</v>
          </cell>
          <cell r="C131" t="str">
            <v>مهدی</v>
          </cell>
          <cell r="D131" t="str">
            <v>ثنائی</v>
          </cell>
          <cell r="E131" t="str">
            <v>معاونت مديريت</v>
          </cell>
          <cell r="F131"/>
          <cell r="G131">
            <v>238163</v>
          </cell>
          <cell r="H131">
            <v>14000213</v>
          </cell>
          <cell r="I131">
            <v>14000324</v>
          </cell>
          <cell r="J131"/>
          <cell r="K131"/>
          <cell r="L131"/>
          <cell r="M131">
            <v>14000101</v>
          </cell>
          <cell r="N131">
            <v>14001225</v>
          </cell>
          <cell r="O131">
            <v>400000000</v>
          </cell>
        </row>
        <row r="132">
          <cell r="B132">
            <v>4106</v>
          </cell>
          <cell r="C132" t="str">
            <v xml:space="preserve">رسول </v>
          </cell>
          <cell r="D132" t="str">
            <v>میرزاوند</v>
          </cell>
          <cell r="E132" t="str">
            <v>معاونت توليدي</v>
          </cell>
          <cell r="F132"/>
          <cell r="G132">
            <v>91</v>
          </cell>
          <cell r="H132">
            <v>14000115</v>
          </cell>
          <cell r="L132"/>
          <cell r="M132">
            <v>14000101</v>
          </cell>
          <cell r="N132">
            <v>14000331</v>
          </cell>
          <cell r="O132">
            <v>150000000</v>
          </cell>
        </row>
        <row r="133">
          <cell r="B133">
            <v>4107</v>
          </cell>
          <cell r="C133" t="str">
            <v>توفيق</v>
          </cell>
          <cell r="D133" t="str">
            <v>حسين زاده</v>
          </cell>
          <cell r="E133" t="str">
            <v>معاونت اقتصادي</v>
          </cell>
          <cell r="F133"/>
          <cell r="G133">
            <v>1029</v>
          </cell>
          <cell r="H133">
            <v>14000206</v>
          </cell>
          <cell r="L133"/>
          <cell r="M133">
            <v>14000101</v>
          </cell>
          <cell r="N133">
            <v>14000331</v>
          </cell>
          <cell r="O133" t="str">
            <v>180.000.000</v>
          </cell>
        </row>
        <row r="134">
          <cell r="B134">
            <v>4108</v>
          </cell>
          <cell r="C134" t="str">
            <v xml:space="preserve">نيره </v>
          </cell>
          <cell r="D134" t="str">
            <v>ساري</v>
          </cell>
          <cell r="E134" t="str">
            <v>رياست</v>
          </cell>
          <cell r="F134"/>
          <cell r="G134">
            <v>2748</v>
          </cell>
          <cell r="H134">
            <v>14000319</v>
          </cell>
          <cell r="L134"/>
          <cell r="M134">
            <v>14000201</v>
          </cell>
          <cell r="N134">
            <v>14000631</v>
          </cell>
          <cell r="O134">
            <v>240000000</v>
          </cell>
        </row>
        <row r="135">
          <cell r="B135">
            <v>4109</v>
          </cell>
          <cell r="C135" t="str">
            <v xml:space="preserve">امين اله </v>
          </cell>
          <cell r="D135" t="str">
            <v>پاك نژاد</v>
          </cell>
          <cell r="E135" t="str">
            <v>معاونت حقوقي</v>
          </cell>
          <cell r="G135">
            <v>253604</v>
          </cell>
          <cell r="M135">
            <v>14000101</v>
          </cell>
          <cell r="N135">
            <v>14000331</v>
          </cell>
          <cell r="O135" t="str">
            <v>247.500.000</v>
          </cell>
        </row>
        <row r="136">
          <cell r="B136">
            <v>4110</v>
          </cell>
          <cell r="C136" t="str">
            <v>زينب</v>
          </cell>
          <cell r="D136" t="str">
            <v>ذوالفقاري</v>
          </cell>
          <cell r="E136" t="str">
            <v>معاونت اقتصادي</v>
          </cell>
          <cell r="F136" t="str">
            <v>معاونت اقتصادي</v>
          </cell>
          <cell r="G136">
            <v>368</v>
          </cell>
          <cell r="H136">
            <v>14000122</v>
          </cell>
          <cell r="L136"/>
          <cell r="M136">
            <v>14000101</v>
          </cell>
          <cell r="N136">
            <v>14001225</v>
          </cell>
          <cell r="O136">
            <v>600000000</v>
          </cell>
        </row>
        <row r="137">
          <cell r="B137">
            <v>4111</v>
          </cell>
          <cell r="C137" t="str">
            <v>يحيي</v>
          </cell>
          <cell r="D137" t="str">
            <v>جعفري</v>
          </cell>
          <cell r="E137" t="str">
            <v>معاونت اقتصادي</v>
          </cell>
          <cell r="F137" t="str">
            <v>معاونت اقتصادي</v>
          </cell>
          <cell r="G137">
            <v>368</v>
          </cell>
          <cell r="H137">
            <v>14000122</v>
          </cell>
          <cell r="L137"/>
          <cell r="M137">
            <v>14000101</v>
          </cell>
          <cell r="N137">
            <v>14001225</v>
          </cell>
          <cell r="O137">
            <v>600000000</v>
          </cell>
        </row>
        <row r="138">
          <cell r="B138">
            <v>4119</v>
          </cell>
          <cell r="C138" t="str">
            <v xml:space="preserve">روح اله </v>
          </cell>
          <cell r="D138" t="str">
            <v>عباسي</v>
          </cell>
          <cell r="E138" t="str">
            <v>رياست و روابط عمومي</v>
          </cell>
          <cell r="F138"/>
          <cell r="G138">
            <v>11817</v>
          </cell>
          <cell r="H138">
            <v>13991128</v>
          </cell>
          <cell r="L138"/>
          <cell r="M138">
            <v>14000101</v>
          </cell>
          <cell r="N138">
            <v>14000331</v>
          </cell>
          <cell r="O138">
            <v>180000000</v>
          </cell>
        </row>
        <row r="139">
          <cell r="B139">
            <v>4119</v>
          </cell>
          <cell r="C139" t="str">
            <v>روح اله</v>
          </cell>
          <cell r="D139" t="str">
            <v>عباسي</v>
          </cell>
          <cell r="E139" t="str">
            <v>رياست</v>
          </cell>
          <cell r="F139"/>
          <cell r="G139"/>
          <cell r="H139"/>
          <cell r="I139"/>
          <cell r="J139"/>
          <cell r="K139"/>
          <cell r="L139"/>
          <cell r="M139">
            <v>14000401</v>
          </cell>
          <cell r="N139">
            <v>14000631</v>
          </cell>
          <cell r="O139">
            <v>240000000</v>
          </cell>
        </row>
        <row r="140">
          <cell r="B140">
            <v>4120</v>
          </cell>
          <cell r="C140" t="str">
            <v xml:space="preserve">ياسين </v>
          </cell>
          <cell r="D140" t="str">
            <v>طاهري</v>
          </cell>
          <cell r="E140" t="str">
            <v>معاونت اجتماعي</v>
          </cell>
          <cell r="F140" t="str">
            <v>معاونت اجتماعي</v>
          </cell>
          <cell r="G140">
            <v>527</v>
          </cell>
          <cell r="H140">
            <v>14000125</v>
          </cell>
          <cell r="L140"/>
          <cell r="M140">
            <v>14000101</v>
          </cell>
          <cell r="N140">
            <v>14000331</v>
          </cell>
          <cell r="O140" t="str">
            <v>330.000.000</v>
          </cell>
        </row>
        <row r="141">
          <cell r="B141">
            <v>4121</v>
          </cell>
          <cell r="C141" t="str">
            <v>محمدمهدي</v>
          </cell>
          <cell r="D141" t="str">
            <v xml:space="preserve">عبدالهي </v>
          </cell>
          <cell r="E141" t="str">
            <v>معاونت اجتماعي</v>
          </cell>
          <cell r="F141" t="str">
            <v>معاونت اجتماعي</v>
          </cell>
          <cell r="G141">
            <v>527</v>
          </cell>
          <cell r="H141">
            <v>14000125</v>
          </cell>
          <cell r="L141"/>
          <cell r="M141">
            <v>14000101</v>
          </cell>
          <cell r="N141">
            <v>14001225</v>
          </cell>
          <cell r="O141" t="str">
            <v>1.100.000.000</v>
          </cell>
        </row>
        <row r="142">
          <cell r="B142">
            <v>4122</v>
          </cell>
          <cell r="C142" t="str">
            <v xml:space="preserve">احسان </v>
          </cell>
          <cell r="D142" t="str">
            <v>آزمون نيا</v>
          </cell>
          <cell r="E142" t="str">
            <v>معاونت اجتماعي</v>
          </cell>
          <cell r="F142" t="str">
            <v>معاونت اجتماعي</v>
          </cell>
          <cell r="G142">
            <v>527</v>
          </cell>
          <cell r="H142">
            <v>14000125</v>
          </cell>
          <cell r="L142"/>
          <cell r="M142">
            <v>14000101</v>
          </cell>
          <cell r="N142">
            <v>14001225</v>
          </cell>
          <cell r="O142" t="str">
            <v>1.100.000.000</v>
          </cell>
        </row>
        <row r="143">
          <cell r="B143">
            <v>4126</v>
          </cell>
          <cell r="C143" t="str">
            <v>ايمان</v>
          </cell>
          <cell r="D143" t="str">
            <v>شعبان زاده</v>
          </cell>
          <cell r="E143" t="str">
            <v>معاونت اجتماعي</v>
          </cell>
          <cell r="F143" t="str">
            <v>معاونت اجتماعي</v>
          </cell>
          <cell r="G143">
            <v>527</v>
          </cell>
          <cell r="H143">
            <v>14000125</v>
          </cell>
          <cell r="L143"/>
          <cell r="M143">
            <v>14000101</v>
          </cell>
          <cell r="N143">
            <v>14001225</v>
          </cell>
          <cell r="O143">
            <v>1100000000</v>
          </cell>
        </row>
        <row r="144">
          <cell r="B144">
            <v>4132</v>
          </cell>
          <cell r="C144" t="str">
            <v>پرستو</v>
          </cell>
          <cell r="D144" t="str">
            <v>مرادي</v>
          </cell>
          <cell r="E144" t="str">
            <v>معاونت توليدي</v>
          </cell>
          <cell r="F144"/>
          <cell r="G144">
            <v>91</v>
          </cell>
          <cell r="H144">
            <v>14000115</v>
          </cell>
          <cell r="L144"/>
          <cell r="M144">
            <v>14000101</v>
          </cell>
          <cell r="N144">
            <v>14001229</v>
          </cell>
          <cell r="O144">
            <v>500000000</v>
          </cell>
        </row>
        <row r="145">
          <cell r="B145">
            <v>4167</v>
          </cell>
          <cell r="C145" t="str">
            <v xml:space="preserve">حميد رضا </v>
          </cell>
          <cell r="D145" t="str">
            <v>رستمي</v>
          </cell>
          <cell r="E145" t="str">
            <v xml:space="preserve">پشتيباني،توسعه راهبردي و مديريت منابع </v>
          </cell>
          <cell r="F145" t="str">
            <v xml:space="preserve">پشتيباني،توسعه راهبردي و مديريت منابع </v>
          </cell>
          <cell r="G145">
            <v>233610</v>
          </cell>
          <cell r="H145">
            <v>14000220</v>
          </cell>
          <cell r="L145"/>
          <cell r="M145">
            <v>14000101</v>
          </cell>
          <cell r="N145">
            <v>14000231</v>
          </cell>
          <cell r="O145" t="str">
            <v>270.000.000</v>
          </cell>
        </row>
        <row r="146">
          <cell r="B146">
            <v>4169</v>
          </cell>
          <cell r="C146" t="str">
            <v>سيد مهدي</v>
          </cell>
          <cell r="D146" t="str">
            <v>حسيني</v>
          </cell>
          <cell r="E146" t="str">
            <v>معاونت حقوقي</v>
          </cell>
          <cell r="F146"/>
          <cell r="G146">
            <v>1614</v>
          </cell>
          <cell r="H146">
            <v>14000220</v>
          </cell>
          <cell r="L146"/>
          <cell r="M146">
            <v>14000101</v>
          </cell>
          <cell r="N146">
            <v>14001229</v>
          </cell>
          <cell r="O146" t="str">
            <v>450.000.000</v>
          </cell>
        </row>
        <row r="147">
          <cell r="B147">
            <v>4176</v>
          </cell>
          <cell r="C147" t="str">
            <v xml:space="preserve">حمیدرضا </v>
          </cell>
          <cell r="D147" t="str">
            <v>فتحی</v>
          </cell>
          <cell r="E147" t="str">
            <v xml:space="preserve">پشتيباني،توسعه راهبردي و مديريت منابع </v>
          </cell>
          <cell r="F147"/>
          <cell r="G147">
            <v>233676</v>
          </cell>
          <cell r="H147">
            <v>14000201</v>
          </cell>
          <cell r="L147"/>
          <cell r="M147">
            <v>14000101</v>
          </cell>
          <cell r="N147">
            <v>14000631</v>
          </cell>
          <cell r="O147">
            <v>200000000</v>
          </cell>
        </row>
        <row r="148">
          <cell r="B148">
            <v>4180</v>
          </cell>
          <cell r="C148" t="str">
            <v>محمدمهدی</v>
          </cell>
          <cell r="D148" t="str">
            <v>دزیانی</v>
          </cell>
          <cell r="E148" t="str">
            <v>معاونت بخش عمومي</v>
          </cell>
          <cell r="F148"/>
          <cell r="G148" t="str">
            <v>820و336</v>
          </cell>
          <cell r="H148">
            <v>14000121</v>
          </cell>
          <cell r="L148"/>
          <cell r="M148">
            <v>14000101</v>
          </cell>
          <cell r="N148">
            <v>14001225</v>
          </cell>
          <cell r="O148">
            <v>660000000</v>
          </cell>
        </row>
        <row r="149">
          <cell r="B149">
            <v>4181</v>
          </cell>
          <cell r="C149" t="str">
            <v xml:space="preserve">فاطمه </v>
          </cell>
          <cell r="D149" t="str">
            <v>تیمورا</v>
          </cell>
          <cell r="E149" t="str">
            <v>معاونت بخش عمومي</v>
          </cell>
          <cell r="F149"/>
          <cell r="G149" t="str">
            <v>820و338</v>
          </cell>
          <cell r="H149">
            <v>14000121</v>
          </cell>
          <cell r="L149"/>
          <cell r="M149">
            <v>14000101</v>
          </cell>
          <cell r="N149">
            <v>14001225</v>
          </cell>
          <cell r="O149">
            <v>700000000</v>
          </cell>
        </row>
        <row r="150">
          <cell r="B150">
            <v>4185</v>
          </cell>
          <cell r="C150" t="str">
            <v>عليرضا</v>
          </cell>
          <cell r="D150" t="str">
            <v>احمدي فيني</v>
          </cell>
          <cell r="E150" t="str">
            <v>معاونت  زيربنايي</v>
          </cell>
          <cell r="F150" t="str">
            <v>معاونت مطالعات زيربنايي</v>
          </cell>
          <cell r="G150">
            <v>198</v>
          </cell>
          <cell r="H150">
            <v>14000122</v>
          </cell>
          <cell r="L150">
            <v>13990901</v>
          </cell>
          <cell r="M150">
            <v>14000101</v>
          </cell>
          <cell r="N150">
            <v>14001225</v>
          </cell>
          <cell r="O150">
            <v>800000000</v>
          </cell>
        </row>
        <row r="151">
          <cell r="B151">
            <v>4186</v>
          </cell>
          <cell r="C151" t="str">
            <v xml:space="preserve">حميد رضا </v>
          </cell>
          <cell r="D151" t="str">
            <v>فوري</v>
          </cell>
          <cell r="E151" t="str">
            <v>معاونت  زيربنايي</v>
          </cell>
          <cell r="F151" t="str">
            <v>معاونت مطالعات زيربنايي</v>
          </cell>
          <cell r="G151">
            <v>198</v>
          </cell>
          <cell r="H151">
            <v>14000122</v>
          </cell>
          <cell r="L151">
            <v>13990901</v>
          </cell>
          <cell r="M151">
            <v>14000101</v>
          </cell>
          <cell r="N151">
            <v>14001225</v>
          </cell>
          <cell r="O151">
            <v>720000000</v>
          </cell>
        </row>
        <row r="152">
          <cell r="B152">
            <v>4188</v>
          </cell>
          <cell r="C152" t="str">
            <v>مسعود</v>
          </cell>
          <cell r="D152" t="str">
            <v>رضايي</v>
          </cell>
          <cell r="E152" t="str">
            <v>معاونت  زيربنايي</v>
          </cell>
          <cell r="F152" t="str">
            <v>معاونت مطالعات زيربنايي</v>
          </cell>
          <cell r="G152">
            <v>198</v>
          </cell>
          <cell r="H152">
            <v>14000122</v>
          </cell>
          <cell r="L152">
            <v>13991001</v>
          </cell>
          <cell r="M152">
            <v>14000101</v>
          </cell>
          <cell r="N152">
            <v>14001225</v>
          </cell>
          <cell r="O152">
            <v>640000000</v>
          </cell>
        </row>
        <row r="153">
          <cell r="B153">
            <v>4189</v>
          </cell>
          <cell r="C153" t="str">
            <v>زهرا</v>
          </cell>
          <cell r="D153" t="str">
            <v>روحي دهكردي</v>
          </cell>
          <cell r="E153" t="str">
            <v>معاونت  زيربنايي</v>
          </cell>
          <cell r="F153" t="str">
            <v>معاونت مطالعات زيربنايي</v>
          </cell>
          <cell r="G153">
            <v>198</v>
          </cell>
          <cell r="H153">
            <v>14000122</v>
          </cell>
          <cell r="L153">
            <v>13991015</v>
          </cell>
          <cell r="M153">
            <v>14000101</v>
          </cell>
          <cell r="N153">
            <v>14001225</v>
          </cell>
          <cell r="O153">
            <v>600000000</v>
          </cell>
        </row>
        <row r="154">
          <cell r="B154">
            <v>4190</v>
          </cell>
          <cell r="C154" t="str">
            <v>سينا</v>
          </cell>
          <cell r="D154" t="str">
            <v xml:space="preserve">شيخي </v>
          </cell>
          <cell r="E154" t="str">
            <v>معاونت اجتماعي</v>
          </cell>
          <cell r="F154" t="str">
            <v>معاونت اجتماعي</v>
          </cell>
          <cell r="G154">
            <v>527</v>
          </cell>
          <cell r="H154">
            <v>14000125</v>
          </cell>
          <cell r="L154"/>
          <cell r="M154">
            <v>14000101</v>
          </cell>
          <cell r="N154">
            <v>14000331</v>
          </cell>
          <cell r="O154" t="str">
            <v>330.000.000</v>
          </cell>
        </row>
        <row r="155">
          <cell r="B155">
            <v>4191</v>
          </cell>
          <cell r="C155" t="str">
            <v>وحيد</v>
          </cell>
          <cell r="D155" t="str">
            <v>برسياه</v>
          </cell>
          <cell r="E155" t="str">
            <v>معاونت اجتماعي</v>
          </cell>
          <cell r="F155" t="str">
            <v>معاونت اجتماعي</v>
          </cell>
          <cell r="G155">
            <v>527</v>
          </cell>
          <cell r="H155">
            <v>14000125</v>
          </cell>
          <cell r="L155"/>
          <cell r="M155">
            <v>14000101</v>
          </cell>
          <cell r="N155">
            <v>14000331</v>
          </cell>
          <cell r="O155" t="str">
            <v>330.000.000</v>
          </cell>
        </row>
        <row r="156">
          <cell r="B156">
            <v>4193</v>
          </cell>
          <cell r="C156" t="str">
            <v>امين</v>
          </cell>
          <cell r="D156" t="str">
            <v>حسامپور</v>
          </cell>
          <cell r="E156"/>
          <cell r="F156"/>
          <cell r="G156"/>
          <cell r="H156"/>
          <cell r="L156"/>
        </row>
        <row r="157">
          <cell r="B157">
            <v>4194</v>
          </cell>
          <cell r="C157" t="str">
            <v>محمد مهدی</v>
          </cell>
          <cell r="D157" t="str">
            <v>ميرزايي پور گلورزي</v>
          </cell>
          <cell r="E157" t="str">
            <v>معاونت حكمراني</v>
          </cell>
          <cell r="F157"/>
          <cell r="G157">
            <v>1543</v>
          </cell>
          <cell r="H157">
            <v>14000219</v>
          </cell>
          <cell r="L157"/>
          <cell r="M157">
            <v>14000101</v>
          </cell>
          <cell r="N157">
            <v>14000631</v>
          </cell>
          <cell r="O157">
            <v>720000000</v>
          </cell>
        </row>
        <row r="158">
          <cell r="B158">
            <v>5001</v>
          </cell>
          <cell r="C158" t="str">
            <v>محسن</v>
          </cell>
          <cell r="D158" t="str">
            <v>محمدي ايوانكي</v>
          </cell>
          <cell r="E158" t="str">
            <v>معاونت اقتصادي</v>
          </cell>
          <cell r="F158"/>
          <cell r="G158">
            <v>1029</v>
          </cell>
          <cell r="H158">
            <v>14000206</v>
          </cell>
          <cell r="L158"/>
          <cell r="M158">
            <v>14000101</v>
          </cell>
          <cell r="N158">
            <v>14000331</v>
          </cell>
          <cell r="O158" t="str">
            <v>210.000.000</v>
          </cell>
        </row>
        <row r="159">
          <cell r="B159">
            <v>5003</v>
          </cell>
          <cell r="C159" t="str">
            <v>محمد حسين</v>
          </cell>
          <cell r="D159" t="str">
            <v>پرتويان</v>
          </cell>
          <cell r="E159" t="str">
            <v>رياست</v>
          </cell>
          <cell r="F159"/>
          <cell r="G159">
            <v>2748</v>
          </cell>
          <cell r="H159">
            <v>14000319</v>
          </cell>
          <cell r="I159"/>
          <cell r="J159"/>
          <cell r="K159"/>
          <cell r="L159"/>
          <cell r="M159">
            <v>14000201</v>
          </cell>
          <cell r="N159">
            <v>14000730</v>
          </cell>
          <cell r="O159">
            <v>700000000</v>
          </cell>
        </row>
        <row r="160">
          <cell r="B160">
            <v>5010</v>
          </cell>
          <cell r="C160" t="str">
            <v>روح اله</v>
          </cell>
          <cell r="D160" t="str">
            <v>بهي</v>
          </cell>
          <cell r="E160" t="str">
            <v>معاونت پژوهش هاي اجتماعي فرهنگي</v>
          </cell>
          <cell r="F160" t="str">
            <v>معاونت پژوهش هاي اجتماعي فرهنگي</v>
          </cell>
          <cell r="G160">
            <v>12553</v>
          </cell>
          <cell r="H160">
            <v>13991212</v>
          </cell>
          <cell r="L160">
            <v>13991101</v>
          </cell>
          <cell r="M160">
            <v>13991101</v>
          </cell>
          <cell r="N160">
            <v>14000231</v>
          </cell>
          <cell r="O160">
            <v>473500000</v>
          </cell>
        </row>
        <row r="161">
          <cell r="B161">
            <v>5014</v>
          </cell>
          <cell r="C161" t="str">
            <v xml:space="preserve">عباس </v>
          </cell>
          <cell r="D161" t="str">
            <v>علم الهدي</v>
          </cell>
          <cell r="E161" t="str">
            <v>دفتر قم</v>
          </cell>
          <cell r="F161"/>
          <cell r="G161">
            <v>2180</v>
          </cell>
          <cell r="H161">
            <v>14000228</v>
          </cell>
          <cell r="L161"/>
          <cell r="M161">
            <v>14000101</v>
          </cell>
          <cell r="N161">
            <v>14000331</v>
          </cell>
          <cell r="O161">
            <v>180000000</v>
          </cell>
        </row>
        <row r="162">
          <cell r="B162">
            <v>5018</v>
          </cell>
          <cell r="C162" t="str">
            <v>جواد</v>
          </cell>
          <cell r="D162" t="str">
            <v>عبادي</v>
          </cell>
          <cell r="E162" t="str">
            <v>دفتر قم</v>
          </cell>
          <cell r="F162"/>
          <cell r="G162">
            <v>2180</v>
          </cell>
          <cell r="H162">
            <v>14000228</v>
          </cell>
          <cell r="L162"/>
          <cell r="M162">
            <v>14000101</v>
          </cell>
          <cell r="N162">
            <v>14000331</v>
          </cell>
          <cell r="O162">
            <v>300000000</v>
          </cell>
        </row>
        <row r="163">
          <cell r="B163">
            <v>5019</v>
          </cell>
          <cell r="C163" t="str">
            <v>مراد</v>
          </cell>
          <cell r="D163" t="str">
            <v>اسدي</v>
          </cell>
          <cell r="E163" t="str">
            <v>معاونت  زيربنايي</v>
          </cell>
          <cell r="F163" t="str">
            <v>معاونت مطالعات زيربنايي</v>
          </cell>
          <cell r="G163">
            <v>198</v>
          </cell>
          <cell r="H163">
            <v>14000122</v>
          </cell>
          <cell r="L163">
            <v>13991227</v>
          </cell>
          <cell r="M163">
            <v>14000101</v>
          </cell>
          <cell r="N163">
            <v>14000631</v>
          </cell>
          <cell r="O163">
            <v>300000000</v>
          </cell>
        </row>
        <row r="164">
          <cell r="B164">
            <v>5021</v>
          </cell>
          <cell r="C164" t="str">
            <v>سميه</v>
          </cell>
          <cell r="D164" t="str">
            <v>جليلي</v>
          </cell>
          <cell r="E164" t="str">
            <v>معاونت  زيربنايي</v>
          </cell>
          <cell r="F164" t="str">
            <v>معاونت مطالعات زيربنايي</v>
          </cell>
          <cell r="G164">
            <v>198</v>
          </cell>
          <cell r="H164">
            <v>14000122</v>
          </cell>
          <cell r="L164">
            <v>13991227</v>
          </cell>
          <cell r="M164">
            <v>14000101</v>
          </cell>
          <cell r="N164">
            <v>14000631</v>
          </cell>
          <cell r="O164">
            <v>240000000</v>
          </cell>
        </row>
        <row r="165">
          <cell r="B165">
            <v>5026</v>
          </cell>
          <cell r="C165" t="str">
            <v>مینا</v>
          </cell>
          <cell r="D165" t="str">
            <v>منصوری</v>
          </cell>
          <cell r="E165" t="str">
            <v>معاونت اقتصادي</v>
          </cell>
          <cell r="F165" t="str">
            <v>معاونت اقتصادي</v>
          </cell>
          <cell r="G165">
            <v>368</v>
          </cell>
          <cell r="H165">
            <v>14000122</v>
          </cell>
          <cell r="L165"/>
          <cell r="M165">
            <v>14000101</v>
          </cell>
          <cell r="N165">
            <v>14001225</v>
          </cell>
          <cell r="O165">
            <v>480000000</v>
          </cell>
        </row>
        <row r="166">
          <cell r="B166">
            <v>5027</v>
          </cell>
          <cell r="C166" t="str">
            <v xml:space="preserve">مهدي </v>
          </cell>
          <cell r="D166" t="str">
            <v>ضرغامي</v>
          </cell>
          <cell r="E166" t="str">
            <v>معاونت  زيربنايي</v>
          </cell>
          <cell r="F166"/>
          <cell r="G166">
            <v>2246</v>
          </cell>
          <cell r="H166">
            <v>14000229</v>
          </cell>
          <cell r="L166"/>
          <cell r="M166">
            <v>14000101</v>
          </cell>
          <cell r="N166">
            <v>14001225</v>
          </cell>
          <cell r="O166">
            <v>1200000000</v>
          </cell>
        </row>
        <row r="167">
          <cell r="B167">
            <v>5036</v>
          </cell>
          <cell r="C167" t="str">
            <v>سجاد</v>
          </cell>
          <cell r="D167" t="str">
            <v>طاهري جبلي</v>
          </cell>
          <cell r="E167" t="str">
            <v>معاونت  زيربنايي</v>
          </cell>
          <cell r="F167" t="str">
            <v>معاونت مطالعات زيربنايي</v>
          </cell>
          <cell r="G167">
            <v>453</v>
          </cell>
          <cell r="H167">
            <v>14000122</v>
          </cell>
          <cell r="L167">
            <v>13991006</v>
          </cell>
          <cell r="M167">
            <v>14000101</v>
          </cell>
          <cell r="N167">
            <v>14000631</v>
          </cell>
          <cell r="O167">
            <v>300000000</v>
          </cell>
        </row>
        <row r="168">
          <cell r="B168">
            <v>5046</v>
          </cell>
          <cell r="C168" t="str">
            <v>رضا</v>
          </cell>
          <cell r="D168" t="str">
            <v>اصلاني</v>
          </cell>
          <cell r="E168" t="str">
            <v>معاونت  زيربنايي</v>
          </cell>
          <cell r="F168" t="str">
            <v>معاونت مطالعات زيربنايي</v>
          </cell>
          <cell r="G168">
            <v>198</v>
          </cell>
          <cell r="H168">
            <v>14000122</v>
          </cell>
          <cell r="L168">
            <v>14000115</v>
          </cell>
          <cell r="M168">
            <v>14000101</v>
          </cell>
          <cell r="N168">
            <v>14001225</v>
          </cell>
          <cell r="O168">
            <v>600000000</v>
          </cell>
        </row>
        <row r="169">
          <cell r="B169">
            <v>5051</v>
          </cell>
          <cell r="C169" t="str">
            <v xml:space="preserve">ابوعلي </v>
          </cell>
          <cell r="D169" t="str">
            <v>گلزاري</v>
          </cell>
          <cell r="E169" t="str">
            <v>معاونت  زيربنايي</v>
          </cell>
          <cell r="F169"/>
          <cell r="G169">
            <v>308</v>
          </cell>
          <cell r="H169">
            <v>14000121</v>
          </cell>
          <cell r="L169"/>
          <cell r="M169">
            <v>13991201</v>
          </cell>
          <cell r="N169">
            <v>14000231</v>
          </cell>
          <cell r="O169" t="str">
            <v>870.000.000</v>
          </cell>
        </row>
        <row r="170">
          <cell r="B170">
            <v>5052</v>
          </cell>
          <cell r="C170" t="str">
            <v>محمد رضا</v>
          </cell>
          <cell r="D170" t="str">
            <v>زين الديني</v>
          </cell>
          <cell r="E170" t="str">
            <v>معاونت  زيربنايي</v>
          </cell>
          <cell r="F170" t="str">
            <v>معاونت مطالعات زيربنايي</v>
          </cell>
          <cell r="G170">
            <v>198</v>
          </cell>
          <cell r="H170">
            <v>14000122</v>
          </cell>
          <cell r="L170">
            <v>14000115</v>
          </cell>
          <cell r="M170">
            <v>14000101</v>
          </cell>
          <cell r="N170">
            <v>14001225</v>
          </cell>
          <cell r="O170">
            <v>700000000</v>
          </cell>
        </row>
        <row r="171">
          <cell r="B171">
            <v>5065</v>
          </cell>
          <cell r="C171" t="str">
            <v>محمد مصطفی</v>
          </cell>
          <cell r="D171" t="str">
            <v>صادق</v>
          </cell>
          <cell r="E171" t="str">
            <v>معاونت اجتماعي</v>
          </cell>
          <cell r="F171" t="str">
            <v>معاونت اجتماعي</v>
          </cell>
          <cell r="G171">
            <v>527</v>
          </cell>
          <cell r="H171">
            <v>14000125</v>
          </cell>
          <cell r="L171"/>
          <cell r="M171">
            <v>14000101</v>
          </cell>
          <cell r="N171">
            <v>14001225</v>
          </cell>
          <cell r="O171" t="str">
            <v>600.000.000</v>
          </cell>
        </row>
        <row r="172">
          <cell r="B172">
            <v>5066</v>
          </cell>
          <cell r="C172" t="str">
            <v xml:space="preserve">رضا </v>
          </cell>
          <cell r="D172" t="str">
            <v>منوچهری راد</v>
          </cell>
          <cell r="E172" t="str">
            <v>معاونت اجتماعي</v>
          </cell>
          <cell r="F172" t="str">
            <v>معاونت اجتماعي</v>
          </cell>
          <cell r="G172">
            <v>527</v>
          </cell>
          <cell r="H172">
            <v>14000125</v>
          </cell>
          <cell r="L172"/>
          <cell r="M172">
            <v>14000101</v>
          </cell>
          <cell r="N172">
            <v>14001225</v>
          </cell>
          <cell r="O172" t="str">
            <v>600.000.000</v>
          </cell>
        </row>
        <row r="173">
          <cell r="B173">
            <v>5067</v>
          </cell>
          <cell r="C173" t="str">
            <v>غلامرضا</v>
          </cell>
          <cell r="D173" t="str">
            <v>مهردل</v>
          </cell>
          <cell r="E173" t="str">
            <v>معاونت اجتماعي</v>
          </cell>
          <cell r="F173" t="str">
            <v>معاونت اجتماعي</v>
          </cell>
          <cell r="G173">
            <v>527</v>
          </cell>
          <cell r="H173">
            <v>14000125</v>
          </cell>
          <cell r="L173"/>
          <cell r="M173">
            <v>14000101</v>
          </cell>
          <cell r="N173">
            <v>14001225</v>
          </cell>
          <cell r="O173" t="str">
            <v>600.000.000</v>
          </cell>
        </row>
        <row r="174">
          <cell r="B174">
            <v>5070</v>
          </cell>
          <cell r="C174" t="str">
            <v xml:space="preserve">امير </v>
          </cell>
          <cell r="D174" t="str">
            <v>مهدي زاده مومن</v>
          </cell>
          <cell r="E174" t="str">
            <v>رياست</v>
          </cell>
          <cell r="F174"/>
          <cell r="G174">
            <v>2748</v>
          </cell>
          <cell r="H174">
            <v>14000319</v>
          </cell>
          <cell r="L174"/>
          <cell r="M174">
            <v>14000101</v>
          </cell>
          <cell r="N174">
            <v>14000331</v>
          </cell>
          <cell r="O174">
            <v>200000000</v>
          </cell>
        </row>
        <row r="175">
          <cell r="B175">
            <v>5072</v>
          </cell>
          <cell r="C175" t="str">
            <v xml:space="preserve">بهمن </v>
          </cell>
          <cell r="D175" t="str">
            <v>مشكيني</v>
          </cell>
          <cell r="E175" t="str">
            <v>معاونت اجتماعي</v>
          </cell>
          <cell r="F175" t="str">
            <v>معاونت اجتماعي</v>
          </cell>
          <cell r="G175">
            <v>527</v>
          </cell>
          <cell r="H175">
            <v>14000125</v>
          </cell>
          <cell r="L175"/>
          <cell r="M175">
            <v>14000101</v>
          </cell>
          <cell r="N175">
            <v>14001225</v>
          </cell>
          <cell r="O175" t="str">
            <v>750.000.000</v>
          </cell>
        </row>
        <row r="176">
          <cell r="B176">
            <v>5076</v>
          </cell>
          <cell r="C176" t="str">
            <v xml:space="preserve">محمد </v>
          </cell>
          <cell r="D176" t="str">
            <v>افقهی</v>
          </cell>
          <cell r="E176" t="str">
            <v>معاونت اقتصادي</v>
          </cell>
          <cell r="F176" t="str">
            <v>معاونت اقتصادي</v>
          </cell>
          <cell r="G176">
            <v>368</v>
          </cell>
          <cell r="H176">
            <v>14000122</v>
          </cell>
          <cell r="L176"/>
          <cell r="M176">
            <v>14000101</v>
          </cell>
          <cell r="N176">
            <v>14001225</v>
          </cell>
          <cell r="O176">
            <v>300000000</v>
          </cell>
        </row>
        <row r="177">
          <cell r="B177">
            <v>5077</v>
          </cell>
          <cell r="C177" t="str">
            <v xml:space="preserve">محمد </v>
          </cell>
          <cell r="D177" t="str">
            <v>جمور</v>
          </cell>
          <cell r="E177" t="str">
            <v>معاونت اقتصادي</v>
          </cell>
          <cell r="F177" t="str">
            <v>معاونت اقتصادي</v>
          </cell>
          <cell r="G177">
            <v>368</v>
          </cell>
          <cell r="H177">
            <v>14000122</v>
          </cell>
          <cell r="L177"/>
          <cell r="M177">
            <v>14000101</v>
          </cell>
          <cell r="N177">
            <v>14001225</v>
          </cell>
          <cell r="O177">
            <v>400000000</v>
          </cell>
        </row>
        <row r="178">
          <cell r="B178">
            <v>5078</v>
          </cell>
          <cell r="C178" t="str">
            <v>مهدي</v>
          </cell>
          <cell r="D178" t="str">
            <v>سلامي</v>
          </cell>
          <cell r="E178" t="str">
            <v>معاونت اقتصادي</v>
          </cell>
          <cell r="F178"/>
          <cell r="G178">
            <v>1029</v>
          </cell>
          <cell r="H178">
            <v>14000206</v>
          </cell>
          <cell r="L178"/>
          <cell r="M178">
            <v>14000101</v>
          </cell>
          <cell r="N178">
            <v>14001225</v>
          </cell>
          <cell r="O178" t="str">
            <v>300.000.000</v>
          </cell>
        </row>
        <row r="179">
          <cell r="B179">
            <v>5081</v>
          </cell>
          <cell r="C179" t="str">
            <v>حنیفه</v>
          </cell>
          <cell r="D179" t="str">
            <v>ریگی</v>
          </cell>
          <cell r="E179" t="str">
            <v>معاونت سياسي</v>
          </cell>
          <cell r="F179"/>
          <cell r="G179">
            <v>657</v>
          </cell>
          <cell r="H179">
            <v>14000130</v>
          </cell>
          <cell r="L179"/>
          <cell r="M179">
            <v>14000101</v>
          </cell>
          <cell r="N179">
            <v>14001225</v>
          </cell>
          <cell r="O179">
            <v>700000000</v>
          </cell>
        </row>
        <row r="180">
          <cell r="B180">
            <v>5082</v>
          </cell>
          <cell r="C180" t="str">
            <v xml:space="preserve">مهدی </v>
          </cell>
          <cell r="D180" t="str">
            <v>هنرمندزاده</v>
          </cell>
          <cell r="E180" t="str">
            <v>معاونت سياسي</v>
          </cell>
          <cell r="F180"/>
          <cell r="G180">
            <v>657</v>
          </cell>
          <cell r="H180">
            <v>14000130</v>
          </cell>
          <cell r="L180"/>
          <cell r="M180">
            <v>14000101</v>
          </cell>
          <cell r="N180">
            <v>14001225</v>
          </cell>
          <cell r="O180">
            <v>1200000000</v>
          </cell>
        </row>
        <row r="181">
          <cell r="B181">
            <v>5083</v>
          </cell>
          <cell r="C181" t="str">
            <v>محمد</v>
          </cell>
          <cell r="D181" t="str">
            <v>محمدی الموتی</v>
          </cell>
          <cell r="E181" t="str">
            <v>معاونت سياسي</v>
          </cell>
          <cell r="F181"/>
          <cell r="G181">
            <v>657</v>
          </cell>
          <cell r="H181">
            <v>14000130</v>
          </cell>
          <cell r="L181"/>
          <cell r="M181">
            <v>14000101</v>
          </cell>
          <cell r="N181">
            <v>14001225</v>
          </cell>
          <cell r="O181">
            <v>700000000</v>
          </cell>
        </row>
        <row r="182">
          <cell r="B182">
            <v>5084</v>
          </cell>
          <cell r="C182" t="str">
            <v xml:space="preserve">محمد </v>
          </cell>
          <cell r="D182" t="str">
            <v>جمشيدي</v>
          </cell>
          <cell r="E182" t="str">
            <v>مديران</v>
          </cell>
          <cell r="F182"/>
          <cell r="G182" t="str">
            <v>دستي</v>
          </cell>
          <cell r="H182" t="str">
            <v>*</v>
          </cell>
          <cell r="L182"/>
          <cell r="M182">
            <v>14000101</v>
          </cell>
          <cell r="N182">
            <v>14001225</v>
          </cell>
          <cell r="O182">
            <v>1856760000</v>
          </cell>
        </row>
        <row r="183">
          <cell r="B183">
            <v>5085</v>
          </cell>
          <cell r="C183" t="str">
            <v>محمد رضا</v>
          </cell>
          <cell r="D183" t="str">
            <v>موحدي</v>
          </cell>
          <cell r="E183" t="str">
            <v>معاونت مطالعات زيربنايي</v>
          </cell>
          <cell r="F183" t="str">
            <v>معاون مطالعات زيربنايي</v>
          </cell>
          <cell r="G183">
            <v>371</v>
          </cell>
          <cell r="H183">
            <v>14000122</v>
          </cell>
          <cell r="L183">
            <v>14000201</v>
          </cell>
          <cell r="M183">
            <v>14000201</v>
          </cell>
          <cell r="N183">
            <v>14001225</v>
          </cell>
          <cell r="O183" t="str">
            <v>1.200.000.000</v>
          </cell>
        </row>
        <row r="184">
          <cell r="B184">
            <v>5087</v>
          </cell>
          <cell r="C184" t="str">
            <v>سعيد</v>
          </cell>
          <cell r="D184" t="str">
            <v>فرزان مهر</v>
          </cell>
          <cell r="E184" t="str">
            <v>معاونت اجتماعي</v>
          </cell>
          <cell r="F184"/>
          <cell r="G184">
            <v>1279</v>
          </cell>
          <cell r="H184">
            <v>14000213</v>
          </cell>
          <cell r="L184"/>
          <cell r="M184">
            <v>14000201</v>
          </cell>
          <cell r="N184">
            <v>14001225</v>
          </cell>
          <cell r="O184" t="str">
            <v>900.000.000</v>
          </cell>
        </row>
        <row r="185">
          <cell r="B185">
            <v>5090</v>
          </cell>
          <cell r="C185" t="str">
            <v xml:space="preserve">عليرضا </v>
          </cell>
          <cell r="D185" t="str">
            <v>حدادي</v>
          </cell>
          <cell r="E185" t="str">
            <v>معاونت اجتماعي</v>
          </cell>
          <cell r="F185" t="str">
            <v>معاونت اجتماعي</v>
          </cell>
          <cell r="G185">
            <v>527</v>
          </cell>
          <cell r="H185">
            <v>14000125</v>
          </cell>
          <cell r="L185"/>
          <cell r="M185">
            <v>14000101</v>
          </cell>
          <cell r="N185">
            <v>14001225</v>
          </cell>
          <cell r="O185" t="str">
            <v xml:space="preserve">1.200.000.000 </v>
          </cell>
        </row>
        <row r="186">
          <cell r="B186">
            <v>5091</v>
          </cell>
          <cell r="C186" t="str">
            <v>روح الله</v>
          </cell>
          <cell r="D186" t="str">
            <v>مكارم</v>
          </cell>
          <cell r="E186" t="str">
            <v>معاونت حقوقي</v>
          </cell>
          <cell r="F186"/>
          <cell r="G186">
            <v>1614</v>
          </cell>
          <cell r="H186">
            <v>14000220</v>
          </cell>
          <cell r="L186"/>
          <cell r="M186">
            <v>14000101</v>
          </cell>
          <cell r="N186">
            <v>14001229</v>
          </cell>
          <cell r="O186">
            <v>900000000</v>
          </cell>
        </row>
        <row r="187">
          <cell r="B187">
            <v>5093</v>
          </cell>
          <cell r="C187" t="str">
            <v>علیرضا</v>
          </cell>
          <cell r="D187" t="str">
            <v>قادری</v>
          </cell>
          <cell r="E187" t="str">
            <v>معاونت بخش عمومي</v>
          </cell>
          <cell r="F187"/>
          <cell r="G187" t="str">
            <v>820و321</v>
          </cell>
          <cell r="H187">
            <v>14000121</v>
          </cell>
          <cell r="L187"/>
          <cell r="M187">
            <v>14000101</v>
          </cell>
          <cell r="N187">
            <v>14000331</v>
          </cell>
          <cell r="O187">
            <v>180000000</v>
          </cell>
        </row>
        <row r="188">
          <cell r="B188">
            <v>5094</v>
          </cell>
          <cell r="C188" t="str">
            <v>داوود</v>
          </cell>
          <cell r="D188" t="str">
            <v>داداشي</v>
          </cell>
          <cell r="E188" t="str">
            <v>معاونت  زيربنايي</v>
          </cell>
          <cell r="F188" t="str">
            <v>معاونت مطالعات زيربنايي</v>
          </cell>
          <cell r="G188">
            <v>955</v>
          </cell>
          <cell r="H188">
            <v>14000205</v>
          </cell>
          <cell r="I188"/>
          <cell r="J188"/>
          <cell r="K188"/>
          <cell r="L188"/>
          <cell r="M188">
            <v>13991201</v>
          </cell>
          <cell r="N188">
            <v>14000131</v>
          </cell>
          <cell r="O188" t="str">
            <v>500.000.000</v>
          </cell>
        </row>
        <row r="189">
          <cell r="B189">
            <v>5095</v>
          </cell>
          <cell r="C189" t="str">
            <v>فرشاد</v>
          </cell>
          <cell r="D189" t="str">
            <v>كرمي</v>
          </cell>
          <cell r="E189" t="str">
            <v>معاونت اجتماعي</v>
          </cell>
          <cell r="F189"/>
          <cell r="G189">
            <v>1037</v>
          </cell>
          <cell r="H189">
            <v>14000207</v>
          </cell>
          <cell r="L189"/>
          <cell r="M189">
            <v>14000101</v>
          </cell>
          <cell r="N189">
            <v>14001225</v>
          </cell>
          <cell r="O189" t="str">
            <v>1.100.000.000</v>
          </cell>
        </row>
        <row r="190">
          <cell r="B190">
            <v>5096</v>
          </cell>
          <cell r="C190" t="str">
            <v>صادق</v>
          </cell>
          <cell r="D190" t="str">
            <v>زهرايي</v>
          </cell>
          <cell r="E190" t="str">
            <v>دفتر قم</v>
          </cell>
          <cell r="F190"/>
          <cell r="G190">
            <v>858</v>
          </cell>
          <cell r="H190">
            <v>14000204</v>
          </cell>
          <cell r="L190"/>
          <cell r="M190">
            <v>14000101</v>
          </cell>
          <cell r="N190">
            <v>14000331</v>
          </cell>
          <cell r="O190" t="str">
            <v>200.000.000</v>
          </cell>
        </row>
        <row r="191">
          <cell r="B191">
            <v>5097</v>
          </cell>
          <cell r="C191" t="str">
            <v>احمد</v>
          </cell>
          <cell r="D191" t="str">
            <v>شعباني آزاد بني</v>
          </cell>
          <cell r="E191" t="str">
            <v>دفتر قم</v>
          </cell>
          <cell r="F191"/>
          <cell r="G191">
            <v>858</v>
          </cell>
          <cell r="H191">
            <v>14000204</v>
          </cell>
          <cell r="L191"/>
          <cell r="M191">
            <v>14000101</v>
          </cell>
          <cell r="N191">
            <v>14000331</v>
          </cell>
          <cell r="O191" t="str">
            <v>180.000.000</v>
          </cell>
        </row>
        <row r="192">
          <cell r="B192">
            <v>5098</v>
          </cell>
          <cell r="C192" t="str">
            <v>علی</v>
          </cell>
          <cell r="D192" t="str">
            <v>خلیلی‌نژاد</v>
          </cell>
          <cell r="E192" t="str">
            <v>معاونت بخش عمومي</v>
          </cell>
          <cell r="F192"/>
          <cell r="G192" t="str">
            <v>820و319</v>
          </cell>
          <cell r="H192">
            <v>14000121</v>
          </cell>
          <cell r="L192"/>
          <cell r="M192">
            <v>14000101</v>
          </cell>
          <cell r="N192">
            <v>14001225</v>
          </cell>
          <cell r="O192">
            <v>660000000</v>
          </cell>
        </row>
        <row r="193">
          <cell r="B193">
            <v>5099</v>
          </cell>
          <cell r="C193" t="str">
            <v xml:space="preserve">مهدی </v>
          </cell>
          <cell r="D193" t="str">
            <v>حسن‌زاد سبلوئی</v>
          </cell>
          <cell r="E193" t="str">
            <v>معاونت بخش عمومي</v>
          </cell>
          <cell r="F193"/>
          <cell r="G193" t="str">
            <v>820و320</v>
          </cell>
          <cell r="H193">
            <v>14000121</v>
          </cell>
          <cell r="L193"/>
          <cell r="M193">
            <v>14000101</v>
          </cell>
          <cell r="N193">
            <v>14001225</v>
          </cell>
          <cell r="O193">
            <v>700000000</v>
          </cell>
        </row>
        <row r="194">
          <cell r="B194">
            <v>5100</v>
          </cell>
          <cell r="C194" t="str">
            <v xml:space="preserve">محمدرضا </v>
          </cell>
          <cell r="D194" t="str">
            <v>حسن پور</v>
          </cell>
          <cell r="E194" t="str">
            <v>معاونت بخش عمومي</v>
          </cell>
          <cell r="F194"/>
          <cell r="G194" t="str">
            <v>820و324</v>
          </cell>
          <cell r="H194">
            <v>14000121</v>
          </cell>
          <cell r="L194"/>
          <cell r="M194">
            <v>14000101</v>
          </cell>
          <cell r="N194">
            <v>14001225</v>
          </cell>
          <cell r="O194">
            <v>800000000</v>
          </cell>
        </row>
        <row r="195">
          <cell r="B195">
            <v>5101</v>
          </cell>
          <cell r="C195" t="str">
            <v xml:space="preserve">احسان </v>
          </cell>
          <cell r="D195" t="str">
            <v>باقری</v>
          </cell>
          <cell r="E195" t="str">
            <v>دفتر قم</v>
          </cell>
          <cell r="F195"/>
          <cell r="G195">
            <v>1264</v>
          </cell>
          <cell r="H195">
            <v>14000213</v>
          </cell>
          <cell r="I195"/>
          <cell r="J195"/>
          <cell r="K195"/>
          <cell r="L195"/>
          <cell r="M195">
            <v>14000101</v>
          </cell>
          <cell r="N195">
            <v>14001225</v>
          </cell>
          <cell r="O195">
            <v>500000000</v>
          </cell>
        </row>
        <row r="196">
          <cell r="B196">
            <v>5102</v>
          </cell>
          <cell r="C196" t="str">
            <v xml:space="preserve">بهنام </v>
          </cell>
          <cell r="D196" t="str">
            <v>طالبی طادی</v>
          </cell>
          <cell r="E196" t="str">
            <v>دفتر قم</v>
          </cell>
          <cell r="F196"/>
          <cell r="G196">
            <v>1264</v>
          </cell>
          <cell r="H196">
            <v>14000213</v>
          </cell>
          <cell r="I196"/>
          <cell r="J196"/>
          <cell r="K196"/>
          <cell r="L196"/>
          <cell r="M196">
            <v>14000101</v>
          </cell>
          <cell r="N196">
            <v>14001225</v>
          </cell>
          <cell r="O196">
            <v>700000000</v>
          </cell>
        </row>
        <row r="197">
          <cell r="B197">
            <v>5103</v>
          </cell>
          <cell r="C197" t="str">
            <v xml:space="preserve">محمد صادق </v>
          </cell>
          <cell r="D197" t="str">
            <v xml:space="preserve">ذوقی </v>
          </cell>
          <cell r="E197" t="str">
            <v>دفتر قم</v>
          </cell>
          <cell r="F197"/>
          <cell r="G197">
            <v>1264</v>
          </cell>
          <cell r="H197">
            <v>14000213</v>
          </cell>
          <cell r="I197"/>
          <cell r="J197"/>
          <cell r="K197"/>
          <cell r="L197"/>
          <cell r="M197">
            <v>14000101</v>
          </cell>
          <cell r="N197">
            <v>14001225</v>
          </cell>
          <cell r="O197">
            <v>700000000</v>
          </cell>
        </row>
        <row r="198">
          <cell r="B198">
            <v>5105</v>
          </cell>
          <cell r="C198" t="str">
            <v xml:space="preserve">سيد محمد </v>
          </cell>
          <cell r="D198" t="str">
            <v>سادات حسيني</v>
          </cell>
          <cell r="E198" t="str">
            <v>معاونت  زيربنايي</v>
          </cell>
          <cell r="F198"/>
          <cell r="G198">
            <v>734</v>
          </cell>
          <cell r="H198">
            <v>14000131</v>
          </cell>
          <cell r="I198"/>
          <cell r="J198"/>
          <cell r="K198"/>
          <cell r="L198"/>
          <cell r="M198">
            <v>14000101</v>
          </cell>
          <cell r="N198">
            <v>14000231</v>
          </cell>
          <cell r="O198" t="str">
            <v>120.000.000</v>
          </cell>
        </row>
        <row r="199">
          <cell r="B199">
            <v>5106</v>
          </cell>
          <cell r="C199" t="str">
            <v xml:space="preserve">سيد محمد جواد </v>
          </cell>
          <cell r="D199" t="str">
            <v>طوسي</v>
          </cell>
          <cell r="E199" t="str">
            <v>رياست</v>
          </cell>
          <cell r="F199"/>
          <cell r="G199">
            <v>239138</v>
          </cell>
          <cell r="H199">
            <v>14000213</v>
          </cell>
          <cell r="L199"/>
          <cell r="M199">
            <v>14000101</v>
          </cell>
          <cell r="N199">
            <v>14000331</v>
          </cell>
          <cell r="O199" t="str">
            <v>1.750.000.000</v>
          </cell>
        </row>
        <row r="200">
          <cell r="B200">
            <v>5111</v>
          </cell>
          <cell r="C200" t="str">
            <v>مهرداد</v>
          </cell>
          <cell r="D200" t="str">
            <v>آقاياري</v>
          </cell>
          <cell r="E200" t="str">
            <v>داده کاوی</v>
          </cell>
          <cell r="F200"/>
          <cell r="G200">
            <v>250351</v>
          </cell>
          <cell r="H200"/>
          <cell r="L200"/>
          <cell r="M200">
            <v>14000101</v>
          </cell>
          <cell r="N200">
            <v>14000431</v>
          </cell>
          <cell r="O200">
            <v>144000000</v>
          </cell>
        </row>
        <row r="201">
          <cell r="B201">
            <v>5112</v>
          </cell>
          <cell r="C201" t="str">
            <v>ياسر</v>
          </cell>
          <cell r="D201" t="str">
            <v xml:space="preserve"> غفاري</v>
          </cell>
          <cell r="E201" t="str">
            <v>داده کاوی</v>
          </cell>
          <cell r="G201">
            <v>250351</v>
          </cell>
          <cell r="M201">
            <v>14000201</v>
          </cell>
          <cell r="N201">
            <v>14000431</v>
          </cell>
          <cell r="O201" t="str">
            <v>95.000.000</v>
          </cell>
        </row>
        <row r="202">
          <cell r="B202">
            <v>5128</v>
          </cell>
          <cell r="C202" t="str">
            <v>محمد رضا</v>
          </cell>
          <cell r="D202" t="str">
            <v>ابراهيم پور</v>
          </cell>
          <cell r="E202" t="str">
            <v>معاونت  زيربنايي</v>
          </cell>
          <cell r="F202"/>
          <cell r="G202">
            <v>649</v>
          </cell>
          <cell r="H202">
            <v>14000129</v>
          </cell>
          <cell r="L202"/>
          <cell r="M202">
            <v>13991201</v>
          </cell>
          <cell r="N202">
            <v>14000231</v>
          </cell>
          <cell r="O202">
            <v>380000000</v>
          </cell>
        </row>
        <row r="203">
          <cell r="B203">
            <v>5129</v>
          </cell>
          <cell r="C203" t="str">
            <v xml:space="preserve">زكيه </v>
          </cell>
          <cell r="D203" t="str">
            <v>يزدان شناس</v>
          </cell>
          <cell r="E203" t="str">
            <v>معاونت سياسي</v>
          </cell>
          <cell r="F203"/>
          <cell r="G203">
            <v>1371</v>
          </cell>
          <cell r="H203">
            <v>14000218</v>
          </cell>
          <cell r="L203"/>
          <cell r="M203">
            <v>14000201</v>
          </cell>
          <cell r="N203">
            <v>14000431</v>
          </cell>
          <cell r="O203">
            <v>315000000</v>
          </cell>
        </row>
        <row r="204">
          <cell r="B204">
            <v>5130</v>
          </cell>
          <cell r="C204" t="str">
            <v>ياسمن</v>
          </cell>
          <cell r="D204" t="str">
            <v>مبصري</v>
          </cell>
          <cell r="E204" t="str">
            <v>معاونت سياسي</v>
          </cell>
          <cell r="F204"/>
          <cell r="G204">
            <v>1371</v>
          </cell>
          <cell r="H204">
            <v>14000218</v>
          </cell>
          <cell r="L204"/>
          <cell r="M204">
            <v>14000201</v>
          </cell>
          <cell r="N204">
            <v>14000431</v>
          </cell>
          <cell r="O204">
            <v>285000000</v>
          </cell>
        </row>
        <row r="205">
          <cell r="B205">
            <v>5131</v>
          </cell>
          <cell r="C205" t="str">
            <v>احمد رضا</v>
          </cell>
          <cell r="D205" t="str">
            <v>بروايه</v>
          </cell>
          <cell r="E205" t="str">
            <v>معاونت سياسي</v>
          </cell>
          <cell r="F205"/>
          <cell r="G205">
            <v>1371</v>
          </cell>
          <cell r="H205">
            <v>14000218</v>
          </cell>
          <cell r="L205"/>
          <cell r="M205">
            <v>14000201</v>
          </cell>
          <cell r="N205">
            <v>14000431</v>
          </cell>
          <cell r="O205">
            <v>285000000</v>
          </cell>
        </row>
        <row r="206">
          <cell r="B206">
            <v>5132</v>
          </cell>
          <cell r="C206" t="str">
            <v xml:space="preserve">طه </v>
          </cell>
          <cell r="D206" t="str">
            <v>اكرمي</v>
          </cell>
          <cell r="E206" t="str">
            <v>معاونت سياسي</v>
          </cell>
          <cell r="F206"/>
          <cell r="G206">
            <v>1371</v>
          </cell>
          <cell r="H206">
            <v>14000218</v>
          </cell>
          <cell r="L206"/>
          <cell r="M206">
            <v>14000201</v>
          </cell>
          <cell r="N206">
            <v>14000431</v>
          </cell>
          <cell r="O206">
            <v>315000000</v>
          </cell>
        </row>
        <row r="207">
          <cell r="B207">
            <v>5133</v>
          </cell>
          <cell r="C207" t="str">
            <v>محمد مهدی</v>
          </cell>
          <cell r="D207" t="str">
            <v>معير</v>
          </cell>
          <cell r="E207" t="str">
            <v>افكار سنجي</v>
          </cell>
          <cell r="F207"/>
          <cell r="G207">
            <v>1874</v>
          </cell>
          <cell r="H207">
            <v>14000228</v>
          </cell>
          <cell r="L207"/>
          <cell r="M207">
            <v>14000201</v>
          </cell>
          <cell r="N207">
            <v>14000331</v>
          </cell>
          <cell r="O207">
            <v>135000000</v>
          </cell>
        </row>
        <row r="208">
          <cell r="B208">
            <v>5134</v>
          </cell>
          <cell r="C208" t="str">
            <v xml:space="preserve">سيد مهدي </v>
          </cell>
          <cell r="D208" t="str">
            <v>سيدي نياسر</v>
          </cell>
          <cell r="E208" t="str">
            <v>معاونت  زيربنايي</v>
          </cell>
          <cell r="F208"/>
          <cell r="G208"/>
          <cell r="H208"/>
          <cell r="L208"/>
          <cell r="M208">
            <v>14000101</v>
          </cell>
          <cell r="N208">
            <v>14000631</v>
          </cell>
          <cell r="O208">
            <v>280000000</v>
          </cell>
        </row>
        <row r="209">
          <cell r="B209">
            <v>5143</v>
          </cell>
          <cell r="C209" t="str">
            <v>مهيار</v>
          </cell>
          <cell r="D209" t="str">
            <v>حسني</v>
          </cell>
          <cell r="E209" t="str">
            <v>معاونت حكمراني</v>
          </cell>
          <cell r="F209"/>
          <cell r="G209">
            <v>1759</v>
          </cell>
          <cell r="H209">
            <v>14000228</v>
          </cell>
          <cell r="L209"/>
          <cell r="M209">
            <v>14000201</v>
          </cell>
          <cell r="N209">
            <v>14000431</v>
          </cell>
          <cell r="O209">
            <v>300000000</v>
          </cell>
        </row>
        <row r="210">
          <cell r="B210">
            <v>5145</v>
          </cell>
          <cell r="C210" t="str">
            <v>علی</v>
          </cell>
          <cell r="D210" t="str">
            <v>زرودی</v>
          </cell>
          <cell r="E210" t="str">
            <v>معاونت فرهنگي</v>
          </cell>
          <cell r="F210"/>
          <cell r="G210">
            <v>2301</v>
          </cell>
          <cell r="H210">
            <v>14000301</v>
          </cell>
          <cell r="L210"/>
          <cell r="M210">
            <v>14000101</v>
          </cell>
          <cell r="N210">
            <v>14000331</v>
          </cell>
          <cell r="O210" t="str">
            <v>240.000.000</v>
          </cell>
        </row>
        <row r="211">
          <cell r="B211">
            <v>5146</v>
          </cell>
          <cell r="C211" t="str">
            <v>مهدي</v>
          </cell>
          <cell r="D211" t="str">
            <v>افتخاري</v>
          </cell>
          <cell r="E211" t="str">
            <v>معاونت  زيربنايي</v>
          </cell>
          <cell r="F211"/>
          <cell r="G211"/>
          <cell r="H211"/>
          <cell r="L211"/>
          <cell r="M211">
            <v>14000101</v>
          </cell>
          <cell r="N211">
            <v>14000631</v>
          </cell>
          <cell r="O211">
            <v>300000000</v>
          </cell>
        </row>
        <row r="212">
          <cell r="B212">
            <v>5147</v>
          </cell>
          <cell r="C212" t="str">
            <v>حسن</v>
          </cell>
          <cell r="D212" t="str">
            <v>كبگاني</v>
          </cell>
          <cell r="E212" t="str">
            <v>معاونت حقوقي</v>
          </cell>
          <cell r="F212"/>
          <cell r="G212">
            <v>1614</v>
          </cell>
          <cell r="H212">
            <v>14000220</v>
          </cell>
          <cell r="L212"/>
          <cell r="M212">
            <v>14000101</v>
          </cell>
          <cell r="N212">
            <v>14001229</v>
          </cell>
          <cell r="O212" t="str">
            <v>450.000.000</v>
          </cell>
        </row>
        <row r="213">
          <cell r="B213">
            <v>5148</v>
          </cell>
          <cell r="C213" t="str">
            <v xml:space="preserve">حسن </v>
          </cell>
          <cell r="D213" t="str">
            <v>خسروشاهي</v>
          </cell>
          <cell r="E213" t="str">
            <v>معاونت حقوقي</v>
          </cell>
          <cell r="F213"/>
          <cell r="G213">
            <v>1614</v>
          </cell>
          <cell r="H213">
            <v>14000220</v>
          </cell>
          <cell r="L213"/>
          <cell r="M213">
            <v>14000101</v>
          </cell>
          <cell r="N213">
            <v>14001229</v>
          </cell>
          <cell r="O213" t="str">
            <v>450.000.000</v>
          </cell>
        </row>
        <row r="214">
          <cell r="B214" t="str">
            <v>*********</v>
          </cell>
          <cell r="C214" t="str">
            <v>محمد جواد</v>
          </cell>
          <cell r="D214" t="str">
            <v>خوشرو</v>
          </cell>
          <cell r="E214" t="str">
            <v>رياست و روابط عمومي</v>
          </cell>
          <cell r="F214"/>
          <cell r="G214">
            <v>11811</v>
          </cell>
          <cell r="H214">
            <v>13991128</v>
          </cell>
          <cell r="L214"/>
        </row>
        <row r="215">
          <cell r="B215"/>
          <cell r="C215" t="str">
            <v>محمد</v>
          </cell>
          <cell r="D215" t="str">
            <v>وجدانی</v>
          </cell>
          <cell r="E215" t="str">
            <v>معاونت فرهنگي</v>
          </cell>
          <cell r="F215"/>
          <cell r="G215">
            <v>2301</v>
          </cell>
          <cell r="H215">
            <v>14000301</v>
          </cell>
          <cell r="L215"/>
          <cell r="M215">
            <v>14000101</v>
          </cell>
          <cell r="N215">
            <v>14000631</v>
          </cell>
          <cell r="O215" t="str">
            <v>500.000.000</v>
          </cell>
        </row>
        <row r="216">
          <cell r="B216"/>
          <cell r="C216" t="str">
            <v>نيوشا</v>
          </cell>
          <cell r="D216" t="str">
            <v>شهيدي صادقي</v>
          </cell>
          <cell r="E216" t="str">
            <v>معاونت اجتماعي</v>
          </cell>
          <cell r="F216"/>
          <cell r="G216">
            <v>2231</v>
          </cell>
          <cell r="H216">
            <v>14000229</v>
          </cell>
          <cell r="I216"/>
          <cell r="J216"/>
          <cell r="K216"/>
          <cell r="L216"/>
          <cell r="M216">
            <v>14000201</v>
          </cell>
          <cell r="N216">
            <v>14001225</v>
          </cell>
          <cell r="O216" t="str">
            <v>900.000.000</v>
          </cell>
        </row>
        <row r="217">
          <cell r="B217"/>
          <cell r="C217" t="str">
            <v xml:space="preserve">حميد  </v>
          </cell>
          <cell r="D217" t="str">
            <v>سوري</v>
          </cell>
          <cell r="E217" t="str">
            <v>معاونت اجتماعي</v>
          </cell>
          <cell r="F217"/>
          <cell r="G217">
            <v>2231</v>
          </cell>
          <cell r="H217">
            <v>14000229</v>
          </cell>
          <cell r="L217"/>
          <cell r="M217">
            <v>14000201</v>
          </cell>
          <cell r="N217">
            <v>14000531</v>
          </cell>
          <cell r="O217">
            <v>500000000</v>
          </cell>
        </row>
        <row r="218">
          <cell r="B218"/>
          <cell r="C218" t="str">
            <v>امين</v>
          </cell>
          <cell r="D218" t="str">
            <v>زاده حسين</v>
          </cell>
          <cell r="E218" t="str">
            <v>معاونت فرهنگي</v>
          </cell>
          <cell r="F218"/>
          <cell r="G218">
            <v>2836</v>
          </cell>
          <cell r="H218">
            <v>14000319</v>
          </cell>
          <cell r="L218"/>
          <cell r="M218">
            <v>14000101</v>
          </cell>
          <cell r="N218">
            <v>14001225</v>
          </cell>
          <cell r="O218">
            <v>1300000000</v>
          </cell>
        </row>
        <row r="219">
          <cell r="B219"/>
          <cell r="C219" t="str">
            <v>محمد جواد</v>
          </cell>
          <cell r="D219" t="str">
            <v>رستگاری کوپائی</v>
          </cell>
          <cell r="E219" t="str">
            <v>معاونت بخش عمومي</v>
          </cell>
          <cell r="F219"/>
          <cell r="G219">
            <v>3108</v>
          </cell>
          <cell r="H219">
            <v>14000318</v>
          </cell>
          <cell r="L219"/>
          <cell r="M219">
            <v>14000201</v>
          </cell>
          <cell r="N219">
            <v>14001225</v>
          </cell>
          <cell r="O219" t="str">
            <v>775.000.000</v>
          </cell>
        </row>
        <row r="220">
          <cell r="B220"/>
          <cell r="C220" t="str">
            <v>سیدمحمدمجتبی</v>
          </cell>
          <cell r="D220" t="str">
            <v>میرپنجی</v>
          </cell>
          <cell r="E220" t="str">
            <v>معاونت بخش عمومي</v>
          </cell>
          <cell r="F220"/>
          <cell r="G220">
            <v>3108</v>
          </cell>
          <cell r="H220">
            <v>14000318</v>
          </cell>
          <cell r="L220"/>
          <cell r="M220">
            <v>14000201</v>
          </cell>
          <cell r="N220">
            <v>14001225</v>
          </cell>
          <cell r="O220" t="str">
            <v>775.000.000</v>
          </cell>
        </row>
        <row r="221">
          <cell r="B221"/>
          <cell r="C221" t="str">
            <v>میر امیر</v>
          </cell>
          <cell r="D221" t="str">
            <v>سیدسالکی</v>
          </cell>
          <cell r="E221" t="str">
            <v>معاونت بخش عمومي</v>
          </cell>
          <cell r="F221"/>
          <cell r="G221">
            <v>3108</v>
          </cell>
          <cell r="H221">
            <v>14000318</v>
          </cell>
          <cell r="I221"/>
          <cell r="J221"/>
          <cell r="K221"/>
          <cell r="L221"/>
          <cell r="M221">
            <v>14000201</v>
          </cell>
          <cell r="N221">
            <v>14001225</v>
          </cell>
          <cell r="O221" t="str">
            <v>700.000.000</v>
          </cell>
        </row>
        <row r="222">
          <cell r="B222"/>
          <cell r="C222" t="str">
            <v xml:space="preserve">علیرضا </v>
          </cell>
          <cell r="D222" t="str">
            <v>قباشی</v>
          </cell>
          <cell r="E222" t="str">
            <v>معاونت بخش عمومي</v>
          </cell>
          <cell r="F222"/>
          <cell r="G222">
            <v>3108</v>
          </cell>
          <cell r="H222">
            <v>14000318</v>
          </cell>
          <cell r="L222"/>
          <cell r="M222">
            <v>14000201</v>
          </cell>
          <cell r="N222">
            <v>14001225</v>
          </cell>
          <cell r="O222" t="str">
            <v>700.000.000</v>
          </cell>
        </row>
        <row r="223">
          <cell r="B223"/>
          <cell r="C223" t="str">
            <v xml:space="preserve">حسین </v>
          </cell>
          <cell r="D223" t="str">
            <v>امره</v>
          </cell>
          <cell r="E223" t="str">
            <v>معاونت بخش عمومي</v>
          </cell>
          <cell r="F223"/>
          <cell r="G223">
            <v>3108</v>
          </cell>
          <cell r="H223">
            <v>14000318</v>
          </cell>
          <cell r="L223"/>
          <cell r="M223">
            <v>14000201</v>
          </cell>
          <cell r="N223">
            <v>14000431</v>
          </cell>
          <cell r="O223">
            <v>200000000</v>
          </cell>
        </row>
        <row r="224">
          <cell r="B224"/>
          <cell r="C224" t="str">
            <v>فرزانه</v>
          </cell>
          <cell r="D224" t="str">
            <v>انتظاري</v>
          </cell>
          <cell r="E224" t="str">
            <v>افكار سنجي</v>
          </cell>
          <cell r="F224"/>
          <cell r="G224">
            <v>252695</v>
          </cell>
          <cell r="H224"/>
          <cell r="I224"/>
          <cell r="J224"/>
          <cell r="K224"/>
          <cell r="L224"/>
          <cell r="M224">
            <v>14000401</v>
          </cell>
          <cell r="N224">
            <v>14000631</v>
          </cell>
          <cell r="O224" t="str">
            <v>160.000.000</v>
          </cell>
        </row>
        <row r="225">
          <cell r="B225"/>
          <cell r="C225" t="str">
            <v>الهه</v>
          </cell>
          <cell r="D225" t="str">
            <v>حبيبي</v>
          </cell>
          <cell r="E225" t="str">
            <v>افكار سنجي</v>
          </cell>
          <cell r="F225"/>
          <cell r="G225">
            <v>252695</v>
          </cell>
          <cell r="H225"/>
          <cell r="I225"/>
          <cell r="J225"/>
          <cell r="K225"/>
          <cell r="L225"/>
          <cell r="M225">
            <v>14000401</v>
          </cell>
          <cell r="N225">
            <v>14000631</v>
          </cell>
          <cell r="O225" t="str">
            <v>160.000.000</v>
          </cell>
        </row>
        <row r="226">
          <cell r="B226">
            <v>4073</v>
          </cell>
          <cell r="C226" t="str">
            <v>علی</v>
          </cell>
          <cell r="D226" t="str">
            <v>جعفری</v>
          </cell>
          <cell r="E226" t="str">
            <v>اقتصادی</v>
          </cell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</row>
        <row r="227">
          <cell r="B227"/>
          <cell r="C227"/>
          <cell r="D227" t="str">
            <v>رفیعی علوی</v>
          </cell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</row>
        <row r="228">
          <cell r="B228"/>
          <cell r="C228"/>
          <cell r="D228" t="str">
            <v>شجاعی</v>
          </cell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</row>
        <row r="229">
          <cell r="B229"/>
          <cell r="C229"/>
          <cell r="D229" t="str">
            <v>غریبی</v>
          </cell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</row>
        <row r="231">
          <cell r="B231"/>
          <cell r="C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</row>
        <row r="232">
          <cell r="B232"/>
          <cell r="C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</row>
        <row r="233">
          <cell r="B233"/>
          <cell r="C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</row>
        <row r="234">
          <cell r="B234"/>
          <cell r="C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</row>
        <row r="235">
          <cell r="B235"/>
          <cell r="C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</row>
        <row r="236">
          <cell r="B236"/>
          <cell r="C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</row>
        <row r="237">
          <cell r="B237"/>
          <cell r="C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</row>
        <row r="238">
          <cell r="B238"/>
          <cell r="C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</row>
        <row r="239">
          <cell r="B239"/>
          <cell r="C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</row>
        <row r="240">
          <cell r="B240"/>
          <cell r="C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</row>
        <row r="241">
          <cell r="B241"/>
          <cell r="C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</row>
        <row r="242">
          <cell r="B242"/>
          <cell r="C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</row>
        <row r="243">
          <cell r="B243"/>
          <cell r="C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</row>
        <row r="244">
          <cell r="B244"/>
          <cell r="C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</row>
        <row r="245">
          <cell r="B245"/>
          <cell r="C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</row>
        <row r="246">
          <cell r="B246"/>
          <cell r="C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</row>
        <row r="247">
          <cell r="B247"/>
          <cell r="C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</row>
        <row r="248">
          <cell r="B248"/>
          <cell r="C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</row>
        <row r="249">
          <cell r="B249"/>
          <cell r="C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</row>
        <row r="250">
          <cell r="B250"/>
          <cell r="C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</row>
        <row r="251">
          <cell r="B251"/>
          <cell r="C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</row>
        <row r="252">
          <cell r="B252"/>
          <cell r="C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</row>
        <row r="253">
          <cell r="B253"/>
          <cell r="C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</row>
        <row r="254">
          <cell r="B254"/>
          <cell r="C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</row>
        <row r="255">
          <cell r="B255"/>
          <cell r="C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</row>
        <row r="256">
          <cell r="B256"/>
          <cell r="C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</row>
        <row r="257">
          <cell r="B257"/>
          <cell r="C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</row>
        <row r="258">
          <cell r="B258"/>
          <cell r="C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</row>
        <row r="259">
          <cell r="B259"/>
          <cell r="C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</row>
        <row r="260">
          <cell r="B260"/>
          <cell r="C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</row>
        <row r="261">
          <cell r="B261"/>
          <cell r="C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</row>
        <row r="262">
          <cell r="B262"/>
          <cell r="C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</row>
        <row r="263">
          <cell r="B263"/>
          <cell r="C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</row>
        <row r="264">
          <cell r="B264"/>
          <cell r="C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</row>
        <row r="265">
          <cell r="B265"/>
          <cell r="C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</row>
        <row r="266">
          <cell r="B266"/>
          <cell r="C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</row>
        <row r="267">
          <cell r="B267"/>
          <cell r="C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</row>
        <row r="268">
          <cell r="B268"/>
          <cell r="C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</row>
        <row r="269">
          <cell r="B269"/>
          <cell r="C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</row>
        <row r="270">
          <cell r="B270"/>
          <cell r="C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</row>
        <row r="271">
          <cell r="B271"/>
          <cell r="C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</row>
        <row r="272">
          <cell r="B272"/>
          <cell r="C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</row>
        <row r="273">
          <cell r="B273"/>
          <cell r="C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</row>
        <row r="274">
          <cell r="B274"/>
          <cell r="C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</row>
        <row r="275">
          <cell r="B275"/>
          <cell r="C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</row>
        <row r="276">
          <cell r="B276"/>
          <cell r="C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</row>
        <row r="277">
          <cell r="B277"/>
          <cell r="C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</row>
        <row r="278">
          <cell r="B278"/>
          <cell r="C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</row>
        <row r="279">
          <cell r="B279"/>
          <cell r="C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</row>
        <row r="280">
          <cell r="B280"/>
          <cell r="C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</row>
        <row r="281">
          <cell r="B281"/>
          <cell r="C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</row>
        <row r="282">
          <cell r="B282"/>
          <cell r="C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</row>
        <row r="283">
          <cell r="B283"/>
          <cell r="C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</row>
        <row r="284">
          <cell r="B284"/>
          <cell r="C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</row>
        <row r="285">
          <cell r="B285"/>
          <cell r="C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</row>
        <row r="286">
          <cell r="B286"/>
          <cell r="C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</row>
        <row r="287">
          <cell r="B287"/>
          <cell r="C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</row>
        <row r="288">
          <cell r="B288"/>
          <cell r="C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</row>
        <row r="289">
          <cell r="B289"/>
          <cell r="C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</row>
        <row r="290">
          <cell r="B290"/>
          <cell r="C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</row>
        <row r="291">
          <cell r="B291"/>
          <cell r="C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</row>
        <row r="292">
          <cell r="B292"/>
          <cell r="C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</row>
        <row r="293">
          <cell r="B293"/>
          <cell r="C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</row>
        <row r="294">
          <cell r="B294"/>
          <cell r="C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</row>
        <row r="295">
          <cell r="B295"/>
          <cell r="C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</row>
        <row r="296">
          <cell r="B296"/>
          <cell r="C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</row>
        <row r="297">
          <cell r="B297"/>
          <cell r="C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</row>
        <row r="298">
          <cell r="B298"/>
          <cell r="C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</row>
        <row r="299">
          <cell r="B299"/>
          <cell r="C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</row>
        <row r="300">
          <cell r="B300"/>
          <cell r="C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</row>
        <row r="301">
          <cell r="B301"/>
          <cell r="C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</row>
        <row r="302">
          <cell r="B302"/>
          <cell r="C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</row>
        <row r="303">
          <cell r="B303"/>
          <cell r="C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</row>
        <row r="304">
          <cell r="B304"/>
          <cell r="C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</row>
        <row r="305">
          <cell r="B305"/>
          <cell r="C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</row>
        <row r="306">
          <cell r="B306"/>
          <cell r="C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</row>
        <row r="307">
          <cell r="B307"/>
          <cell r="C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</row>
        <row r="308">
          <cell r="B308"/>
          <cell r="C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</row>
        <row r="309">
          <cell r="B309"/>
          <cell r="C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</row>
        <row r="310">
          <cell r="B310"/>
          <cell r="C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</row>
        <row r="311">
          <cell r="B311"/>
          <cell r="C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</row>
        <row r="312">
          <cell r="B312"/>
          <cell r="C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</row>
        <row r="313">
          <cell r="B313"/>
          <cell r="C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</row>
        <row r="314">
          <cell r="B314"/>
          <cell r="C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</row>
        <row r="315">
          <cell r="B315"/>
          <cell r="C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</row>
        <row r="316">
          <cell r="B316"/>
          <cell r="C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</row>
        <row r="317">
          <cell r="B317"/>
          <cell r="C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</row>
        <row r="318">
          <cell r="B318"/>
          <cell r="C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</row>
        <row r="319">
          <cell r="B319"/>
          <cell r="C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</row>
        <row r="320">
          <cell r="B320"/>
          <cell r="C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</row>
        <row r="321">
          <cell r="B321"/>
          <cell r="C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</row>
        <row r="322">
          <cell r="B322"/>
          <cell r="C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</row>
        <row r="323">
          <cell r="B323"/>
          <cell r="C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</row>
        <row r="324">
          <cell r="B324"/>
          <cell r="C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</row>
        <row r="325">
          <cell r="B325"/>
          <cell r="C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</row>
        <row r="326">
          <cell r="B326"/>
          <cell r="C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</row>
        <row r="327">
          <cell r="B327"/>
          <cell r="C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</row>
        <row r="328">
          <cell r="B328"/>
          <cell r="C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</row>
        <row r="329">
          <cell r="B329"/>
          <cell r="C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</row>
        <row r="330">
          <cell r="B330"/>
          <cell r="C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</row>
        <row r="331">
          <cell r="B331"/>
          <cell r="C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</row>
        <row r="332">
          <cell r="B332"/>
          <cell r="C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</row>
        <row r="333">
          <cell r="B333"/>
          <cell r="C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</row>
        <row r="334">
          <cell r="B334"/>
          <cell r="C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</row>
        <row r="335">
          <cell r="B335"/>
          <cell r="C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</row>
        <row r="336">
          <cell r="B336"/>
          <cell r="C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</row>
        <row r="337">
          <cell r="B337"/>
          <cell r="C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</row>
        <row r="338">
          <cell r="B338"/>
          <cell r="C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</row>
        <row r="339">
          <cell r="B339"/>
          <cell r="C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</row>
        <row r="340">
          <cell r="B340"/>
          <cell r="C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</row>
        <row r="341">
          <cell r="B341"/>
          <cell r="C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</row>
        <row r="342">
          <cell r="B342"/>
          <cell r="C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</row>
        <row r="343">
          <cell r="B343"/>
          <cell r="C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</row>
        <row r="344">
          <cell r="B344"/>
          <cell r="C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</row>
        <row r="345">
          <cell r="B345"/>
          <cell r="C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</row>
        <row r="346">
          <cell r="B346"/>
          <cell r="C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</row>
        <row r="347">
          <cell r="B347"/>
          <cell r="C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</row>
        <row r="348">
          <cell r="B348"/>
          <cell r="C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</row>
        <row r="349">
          <cell r="B349"/>
          <cell r="C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</row>
        <row r="350">
          <cell r="B350"/>
          <cell r="C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</row>
        <row r="351">
          <cell r="B351"/>
          <cell r="C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</row>
        <row r="352">
          <cell r="B352"/>
          <cell r="C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</row>
        <row r="353">
          <cell r="B353"/>
          <cell r="C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</row>
        <row r="354">
          <cell r="B354"/>
          <cell r="C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</row>
        <row r="355">
          <cell r="B355"/>
          <cell r="C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</row>
        <row r="356">
          <cell r="B356"/>
          <cell r="C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</row>
        <row r="357">
          <cell r="B357"/>
          <cell r="C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</row>
        <row r="358">
          <cell r="B358"/>
          <cell r="C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</row>
        <row r="359">
          <cell r="B359"/>
          <cell r="C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</row>
        <row r="360">
          <cell r="B360"/>
          <cell r="C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</row>
        <row r="361">
          <cell r="B361"/>
          <cell r="C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</row>
        <row r="362">
          <cell r="B362"/>
          <cell r="C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</row>
        <row r="363">
          <cell r="B363"/>
          <cell r="C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</row>
        <row r="364">
          <cell r="B364"/>
          <cell r="C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</row>
        <row r="365">
          <cell r="B365"/>
          <cell r="C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</row>
        <row r="366">
          <cell r="B366"/>
          <cell r="C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</row>
        <row r="367">
          <cell r="B367"/>
          <cell r="C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</row>
        <row r="368">
          <cell r="B368"/>
          <cell r="C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</row>
        <row r="369">
          <cell r="B369"/>
          <cell r="C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</row>
        <row r="370">
          <cell r="B370"/>
          <cell r="C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</row>
        <row r="371">
          <cell r="B371"/>
          <cell r="C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</row>
        <row r="372">
          <cell r="B372"/>
          <cell r="C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</row>
        <row r="373">
          <cell r="B373"/>
          <cell r="C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</row>
        <row r="374">
          <cell r="B374"/>
          <cell r="C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</row>
        <row r="375">
          <cell r="B375"/>
          <cell r="C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</row>
        <row r="376">
          <cell r="B376"/>
          <cell r="C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</row>
        <row r="377">
          <cell r="B377"/>
          <cell r="C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</row>
        <row r="378">
          <cell r="B378"/>
          <cell r="C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</row>
        <row r="379">
          <cell r="B379"/>
          <cell r="C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</row>
        <row r="380">
          <cell r="B380"/>
          <cell r="C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</row>
        <row r="381">
          <cell r="B381"/>
          <cell r="C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</row>
        <row r="382">
          <cell r="B382"/>
          <cell r="C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</row>
        <row r="383">
          <cell r="B383"/>
          <cell r="C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</row>
        <row r="384">
          <cell r="B384"/>
          <cell r="C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</row>
        <row r="385">
          <cell r="B385"/>
          <cell r="C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</row>
        <row r="386">
          <cell r="B386"/>
          <cell r="C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</row>
        <row r="387">
          <cell r="B387"/>
          <cell r="C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</row>
        <row r="388">
          <cell r="B388"/>
          <cell r="C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</row>
        <row r="389">
          <cell r="B389"/>
          <cell r="C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</row>
        <row r="390">
          <cell r="B390"/>
          <cell r="C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</row>
        <row r="391">
          <cell r="B391"/>
          <cell r="C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</row>
        <row r="392">
          <cell r="B392"/>
          <cell r="C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</row>
        <row r="393">
          <cell r="B393"/>
          <cell r="C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</row>
        <row r="394">
          <cell r="B394"/>
          <cell r="C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</row>
        <row r="395">
          <cell r="B395"/>
          <cell r="C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</row>
        <row r="396">
          <cell r="B396"/>
          <cell r="C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</row>
        <row r="397">
          <cell r="B397"/>
          <cell r="C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</row>
        <row r="398">
          <cell r="B398"/>
          <cell r="C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</row>
        <row r="399">
          <cell r="B399"/>
          <cell r="C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</row>
        <row r="400">
          <cell r="B400"/>
          <cell r="C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</row>
        <row r="401">
          <cell r="B401"/>
          <cell r="C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</row>
        <row r="402">
          <cell r="B402"/>
          <cell r="C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</row>
        <row r="403">
          <cell r="B403"/>
          <cell r="C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</row>
        <row r="404">
          <cell r="B404"/>
          <cell r="C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</row>
        <row r="405">
          <cell r="B405"/>
          <cell r="C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</row>
        <row r="406">
          <cell r="B406"/>
          <cell r="C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</row>
        <row r="407">
          <cell r="B407"/>
          <cell r="C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</row>
        <row r="408">
          <cell r="B408"/>
          <cell r="C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</row>
        <row r="409">
          <cell r="B409"/>
          <cell r="C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</row>
        <row r="410">
          <cell r="B410"/>
          <cell r="C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</row>
        <row r="411">
          <cell r="B411"/>
          <cell r="C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</row>
        <row r="412">
          <cell r="B412"/>
          <cell r="C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</row>
        <row r="413">
          <cell r="B413"/>
          <cell r="C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</row>
        <row r="414">
          <cell r="B414"/>
          <cell r="C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</row>
        <row r="415">
          <cell r="B415"/>
          <cell r="C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</row>
        <row r="416">
          <cell r="B416"/>
          <cell r="C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</row>
        <row r="417">
          <cell r="B417"/>
          <cell r="C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</row>
        <row r="418">
          <cell r="B418"/>
          <cell r="C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</row>
        <row r="419">
          <cell r="B419"/>
          <cell r="C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</row>
        <row r="420">
          <cell r="B420"/>
          <cell r="C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</row>
        <row r="421">
          <cell r="B421"/>
          <cell r="C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</row>
        <row r="422">
          <cell r="B422"/>
          <cell r="C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</row>
        <row r="423">
          <cell r="B423"/>
          <cell r="C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  <cell r="O423"/>
        </row>
        <row r="424">
          <cell r="B424"/>
          <cell r="C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/>
        </row>
        <row r="425">
          <cell r="B425"/>
          <cell r="C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</row>
        <row r="426">
          <cell r="B426"/>
          <cell r="C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</row>
        <row r="427">
          <cell r="B427"/>
          <cell r="C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</row>
        <row r="428">
          <cell r="B428"/>
          <cell r="C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</row>
        <row r="429">
          <cell r="B429"/>
          <cell r="C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</row>
        <row r="430">
          <cell r="B430"/>
          <cell r="C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</row>
        <row r="431">
          <cell r="B431"/>
          <cell r="C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</row>
        <row r="432">
          <cell r="B432"/>
          <cell r="C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</row>
        <row r="433">
          <cell r="B433"/>
          <cell r="C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</row>
        <row r="434">
          <cell r="B434"/>
          <cell r="C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</row>
        <row r="435">
          <cell r="B435"/>
          <cell r="C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</row>
        <row r="436">
          <cell r="B436"/>
          <cell r="C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</row>
        <row r="437">
          <cell r="B437"/>
          <cell r="C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</row>
        <row r="438">
          <cell r="B438"/>
          <cell r="C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  <cell r="O438"/>
        </row>
        <row r="439">
          <cell r="B439"/>
          <cell r="C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  <cell r="O439"/>
        </row>
        <row r="440">
          <cell r="B440"/>
          <cell r="C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</row>
        <row r="441">
          <cell r="B441"/>
          <cell r="C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</row>
        <row r="442">
          <cell r="B442"/>
          <cell r="C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  <cell r="O442"/>
        </row>
        <row r="443">
          <cell r="B443"/>
          <cell r="C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  <cell r="O443"/>
        </row>
        <row r="444">
          <cell r="B444"/>
          <cell r="C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  <cell r="O444"/>
        </row>
        <row r="445">
          <cell r="B445"/>
          <cell r="C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</row>
        <row r="446">
          <cell r="B446"/>
          <cell r="C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</row>
        <row r="447">
          <cell r="B447"/>
          <cell r="C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</row>
        <row r="448">
          <cell r="B448"/>
          <cell r="C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</row>
        <row r="449">
          <cell r="B449"/>
          <cell r="C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</row>
        <row r="450">
          <cell r="B450"/>
          <cell r="C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</row>
        <row r="451">
          <cell r="B451"/>
          <cell r="C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  <cell r="O451"/>
        </row>
        <row r="452">
          <cell r="B452"/>
          <cell r="C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56"/>
  <sheetViews>
    <sheetView rightToLeft="1" topLeftCell="AN28" workbookViewId="0">
      <selection activeCell="AQ1" sqref="AQ1:AW305"/>
    </sheetView>
  </sheetViews>
  <sheetFormatPr defaultRowHeight="14.25" x14ac:dyDescent="0.2"/>
  <cols>
    <col min="3" max="3" width="18.25" customWidth="1"/>
    <col min="4" max="4" width="26.375" customWidth="1"/>
    <col min="5" max="5" width="15.5" customWidth="1"/>
    <col min="10" max="10" width="16.625" customWidth="1"/>
    <col min="11" max="11" width="17.5" customWidth="1"/>
    <col min="12" max="12" width="15.875" customWidth="1"/>
    <col min="17" max="17" width="17.375" customWidth="1"/>
    <col min="18" max="18" width="13.5" customWidth="1"/>
    <col min="19" max="19" width="14.875" customWidth="1"/>
    <col min="24" max="24" width="13.5" customWidth="1"/>
    <col min="25" max="25" width="18.125" customWidth="1"/>
    <col min="26" max="26" width="14.125" customWidth="1"/>
    <col min="31" max="31" width="21.25" customWidth="1"/>
    <col min="32" max="32" width="30.75" customWidth="1"/>
    <col min="33" max="33" width="17.5" customWidth="1"/>
    <col min="38" max="38" width="22.125" customWidth="1"/>
    <col min="39" max="39" width="19.125" customWidth="1"/>
    <col min="40" max="40" width="16.875" customWidth="1"/>
    <col min="41" max="41" width="9.875" customWidth="1"/>
    <col min="42" max="42" width="11.5" customWidth="1"/>
    <col min="43" max="43" width="6.375" customWidth="1"/>
    <col min="44" max="44" width="10.75" customWidth="1"/>
    <col min="45" max="45" width="17.25" customWidth="1"/>
    <col min="46" max="46" width="24" customWidth="1"/>
    <col min="47" max="47" width="18.125" customWidth="1"/>
    <col min="52" max="52" width="18.875" customWidth="1"/>
    <col min="53" max="53" width="20.625" customWidth="1"/>
    <col min="54" max="54" width="19.75" customWidth="1"/>
    <col min="59" max="59" width="17.125" customWidth="1"/>
    <col min="60" max="60" width="22.625" customWidth="1"/>
    <col min="61" max="61" width="17.625" customWidth="1"/>
    <col min="66" max="66" width="18.625" customWidth="1"/>
    <col min="67" max="67" width="24" customWidth="1"/>
    <col min="68" max="68" width="18" customWidth="1"/>
  </cols>
  <sheetData>
    <row r="1" spans="1:70" ht="33" thickBot="1" x14ac:dyDescent="0.9">
      <c r="A1" s="136" t="s">
        <v>0</v>
      </c>
      <c r="B1" s="137"/>
      <c r="C1" s="137"/>
      <c r="D1" s="137"/>
      <c r="E1" s="137"/>
      <c r="F1" s="137"/>
      <c r="G1" s="137"/>
      <c r="H1" s="138" t="s">
        <v>171</v>
      </c>
      <c r="I1" s="138"/>
      <c r="J1" s="138"/>
      <c r="K1" s="138"/>
      <c r="L1" s="138"/>
      <c r="M1" s="138"/>
      <c r="N1" s="138"/>
      <c r="O1" s="139" t="s">
        <v>359</v>
      </c>
      <c r="P1" s="140"/>
      <c r="Q1" s="140"/>
      <c r="R1" s="140"/>
      <c r="S1" s="140"/>
      <c r="T1" s="140"/>
      <c r="U1" s="140"/>
      <c r="V1" s="141" t="s">
        <v>426</v>
      </c>
      <c r="W1" s="142"/>
      <c r="X1" s="142"/>
      <c r="Y1" s="142"/>
      <c r="Z1" s="142"/>
      <c r="AA1" s="142"/>
      <c r="AB1" s="142"/>
      <c r="AC1" s="143" t="s">
        <v>465</v>
      </c>
      <c r="AD1" s="144"/>
      <c r="AE1" s="144"/>
      <c r="AF1" s="144"/>
      <c r="AG1" s="144"/>
      <c r="AH1" s="144"/>
      <c r="AI1" s="144"/>
      <c r="AJ1" s="145" t="s">
        <v>499</v>
      </c>
      <c r="AK1" s="146"/>
      <c r="AL1" s="146"/>
      <c r="AM1" s="146"/>
      <c r="AN1" s="146"/>
      <c r="AO1" s="146"/>
      <c r="AP1" s="146"/>
      <c r="AQ1" s="132" t="s">
        <v>509</v>
      </c>
      <c r="AR1" s="133"/>
      <c r="AS1" s="133"/>
      <c r="AT1" s="133"/>
      <c r="AU1" s="133"/>
      <c r="AV1" s="133"/>
      <c r="AW1" s="133"/>
      <c r="AX1" s="132" t="s">
        <v>532</v>
      </c>
      <c r="AY1" s="133"/>
      <c r="AZ1" s="133"/>
      <c r="BA1" s="133"/>
      <c r="BB1" s="133"/>
      <c r="BC1" s="133"/>
      <c r="BD1" s="133"/>
      <c r="BE1" s="132" t="s">
        <v>553</v>
      </c>
      <c r="BF1" s="133"/>
      <c r="BG1" s="133"/>
      <c r="BH1" s="133"/>
      <c r="BI1" s="133"/>
      <c r="BJ1" s="133"/>
      <c r="BK1" s="133"/>
      <c r="BL1" s="134" t="s">
        <v>575</v>
      </c>
      <c r="BM1" s="135"/>
      <c r="BN1" s="135"/>
      <c r="BO1" s="135"/>
      <c r="BP1" s="135"/>
      <c r="BQ1" s="135"/>
      <c r="BR1" s="135"/>
    </row>
    <row r="2" spans="1:70" ht="67.5" x14ac:dyDescent="0.2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7" t="s">
        <v>1</v>
      </c>
      <c r="I2" s="7" t="s">
        <v>2</v>
      </c>
      <c r="J2" s="7" t="s">
        <v>3</v>
      </c>
      <c r="K2" s="7" t="s">
        <v>4</v>
      </c>
      <c r="L2" s="7" t="s">
        <v>5</v>
      </c>
      <c r="M2" s="8" t="s">
        <v>172</v>
      </c>
      <c r="N2" s="8" t="s">
        <v>173</v>
      </c>
      <c r="O2" s="12" t="s">
        <v>1</v>
      </c>
      <c r="P2" s="13" t="s">
        <v>2</v>
      </c>
      <c r="Q2" s="13" t="s">
        <v>3</v>
      </c>
      <c r="R2" s="13" t="s">
        <v>4</v>
      </c>
      <c r="S2" s="13" t="s">
        <v>5</v>
      </c>
      <c r="T2" s="14" t="s">
        <v>172</v>
      </c>
      <c r="U2" s="14" t="s">
        <v>173</v>
      </c>
      <c r="V2" s="23" t="s">
        <v>1</v>
      </c>
      <c r="W2" s="24" t="s">
        <v>2</v>
      </c>
      <c r="X2" s="24" t="s">
        <v>3</v>
      </c>
      <c r="Y2" s="24" t="s">
        <v>4</v>
      </c>
      <c r="Z2" s="24" t="s">
        <v>5</v>
      </c>
      <c r="AA2" s="25" t="s">
        <v>172</v>
      </c>
      <c r="AB2" s="25" t="s">
        <v>173</v>
      </c>
      <c r="AC2" s="26" t="s">
        <v>1</v>
      </c>
      <c r="AD2" s="27" t="s">
        <v>2</v>
      </c>
      <c r="AE2" s="27" t="s">
        <v>3</v>
      </c>
      <c r="AF2" s="27" t="s">
        <v>4</v>
      </c>
      <c r="AG2" s="27" t="s">
        <v>5</v>
      </c>
      <c r="AH2" s="28" t="s">
        <v>172</v>
      </c>
      <c r="AI2" s="28" t="s">
        <v>173</v>
      </c>
      <c r="AJ2" s="37" t="s">
        <v>1</v>
      </c>
      <c r="AK2" s="38" t="s">
        <v>2</v>
      </c>
      <c r="AL2" s="38" t="s">
        <v>3</v>
      </c>
      <c r="AM2" s="38" t="s">
        <v>4</v>
      </c>
      <c r="AN2" s="38" t="s">
        <v>5</v>
      </c>
      <c r="AO2" s="39" t="s">
        <v>172</v>
      </c>
      <c r="AP2" s="39" t="s">
        <v>173</v>
      </c>
      <c r="AQ2" s="41" t="s">
        <v>1</v>
      </c>
      <c r="AR2" s="42" t="s">
        <v>2</v>
      </c>
      <c r="AS2" s="42" t="s">
        <v>3</v>
      </c>
      <c r="AT2" s="42" t="s">
        <v>4</v>
      </c>
      <c r="AU2" s="42" t="s">
        <v>5</v>
      </c>
      <c r="AV2" s="43" t="s">
        <v>172</v>
      </c>
      <c r="AW2" s="43" t="s">
        <v>173</v>
      </c>
      <c r="AX2" s="41" t="s">
        <v>1</v>
      </c>
      <c r="AY2" s="42" t="s">
        <v>2</v>
      </c>
      <c r="AZ2" s="42" t="s">
        <v>3</v>
      </c>
      <c r="BA2" s="42" t="s">
        <v>4</v>
      </c>
      <c r="BB2" s="42" t="s">
        <v>5</v>
      </c>
      <c r="BC2" s="43" t="s">
        <v>172</v>
      </c>
      <c r="BD2" s="43" t="s">
        <v>173</v>
      </c>
      <c r="BE2" s="41" t="s">
        <v>1</v>
      </c>
      <c r="BF2" s="42" t="s">
        <v>2</v>
      </c>
      <c r="BG2" s="43" t="s">
        <v>3</v>
      </c>
      <c r="BH2" s="43" t="s">
        <v>4</v>
      </c>
      <c r="BI2" s="42" t="s">
        <v>5</v>
      </c>
      <c r="BJ2" s="43" t="s">
        <v>172</v>
      </c>
      <c r="BK2" s="43" t="s">
        <v>173</v>
      </c>
      <c r="BL2" s="41" t="s">
        <v>1</v>
      </c>
      <c r="BM2" s="43" t="s">
        <v>2</v>
      </c>
      <c r="BN2" s="43" t="s">
        <v>3</v>
      </c>
      <c r="BO2" s="43" t="s">
        <v>4</v>
      </c>
      <c r="BP2" s="42" t="s">
        <v>5</v>
      </c>
      <c r="BQ2" s="43" t="s">
        <v>172</v>
      </c>
      <c r="BR2" s="43" t="s">
        <v>173</v>
      </c>
    </row>
    <row r="3" spans="1:70" ht="18" x14ac:dyDescent="0.2">
      <c r="A3" s="3">
        <v>1</v>
      </c>
      <c r="B3" s="4">
        <v>4010</v>
      </c>
      <c r="C3" s="3" t="s">
        <v>8</v>
      </c>
      <c r="D3" s="3" t="s">
        <v>9</v>
      </c>
      <c r="E3" s="5">
        <v>400000000</v>
      </c>
      <c r="F3" s="3" t="s">
        <v>10</v>
      </c>
      <c r="G3" s="3">
        <v>14000631</v>
      </c>
      <c r="H3" s="9">
        <v>1</v>
      </c>
      <c r="I3" s="9" t="s">
        <v>174</v>
      </c>
      <c r="J3" s="10" t="s">
        <v>11</v>
      </c>
      <c r="K3" s="10" t="s">
        <v>12</v>
      </c>
      <c r="L3" s="11">
        <v>600000000</v>
      </c>
      <c r="M3" s="10" t="s">
        <v>10</v>
      </c>
      <c r="N3" s="10" t="s">
        <v>14</v>
      </c>
      <c r="O3" s="15">
        <v>1</v>
      </c>
      <c r="P3" s="16">
        <v>1009</v>
      </c>
      <c r="Q3" s="10" t="s">
        <v>360</v>
      </c>
      <c r="R3" s="10" t="s">
        <v>134</v>
      </c>
      <c r="S3" s="11">
        <v>1200000000</v>
      </c>
      <c r="T3" s="10">
        <f>VLOOKUP(P3,[1]master!$B:$O,12,FALSE)</f>
        <v>14000101</v>
      </c>
      <c r="U3" s="10">
        <f>VLOOKUP(P3,[1]master!$B:$O,13,FALSE)</f>
        <v>14001225</v>
      </c>
      <c r="V3" s="9">
        <v>1</v>
      </c>
      <c r="W3" s="16">
        <v>1006</v>
      </c>
      <c r="X3" s="10" t="s">
        <v>427</v>
      </c>
      <c r="Y3" s="10" t="s">
        <v>58</v>
      </c>
      <c r="Z3" s="11">
        <v>170000000</v>
      </c>
      <c r="AA3" s="10">
        <v>14000401</v>
      </c>
      <c r="AB3" s="10">
        <v>14000631</v>
      </c>
      <c r="AC3" s="15">
        <v>1</v>
      </c>
      <c r="AD3" s="16">
        <v>3983</v>
      </c>
      <c r="AE3" s="9" t="s">
        <v>79</v>
      </c>
      <c r="AF3" s="9" t="s">
        <v>386</v>
      </c>
      <c r="AG3" s="11">
        <v>825000000</v>
      </c>
      <c r="AH3" s="9" t="s">
        <v>10</v>
      </c>
      <c r="AI3" s="9" t="s">
        <v>14</v>
      </c>
      <c r="AJ3" s="29">
        <v>1</v>
      </c>
      <c r="AK3" s="30">
        <v>1321</v>
      </c>
      <c r="AL3" s="31" t="s">
        <v>23</v>
      </c>
      <c r="AM3" s="31" t="s">
        <v>24</v>
      </c>
      <c r="AN3" s="32">
        <v>1440000000</v>
      </c>
      <c r="AO3" s="31" t="s">
        <v>10</v>
      </c>
      <c r="AP3" s="31" t="s">
        <v>14</v>
      </c>
      <c r="AQ3" s="44">
        <v>1</v>
      </c>
      <c r="AR3" s="45">
        <v>1009</v>
      </c>
      <c r="AS3" s="40" t="s">
        <v>360</v>
      </c>
      <c r="AT3" s="40" t="s">
        <v>502</v>
      </c>
      <c r="AU3" s="46">
        <v>1200000000</v>
      </c>
      <c r="AV3" s="40">
        <v>14000101</v>
      </c>
      <c r="AW3" s="40">
        <v>14001225</v>
      </c>
      <c r="AX3" s="44">
        <v>1</v>
      </c>
      <c r="AY3" s="45">
        <v>1009</v>
      </c>
      <c r="AZ3" s="40" t="s">
        <v>360</v>
      </c>
      <c r="BA3" s="40" t="s">
        <v>533</v>
      </c>
      <c r="BB3" s="46">
        <v>1200000000</v>
      </c>
      <c r="BC3" s="40">
        <v>14000101</v>
      </c>
      <c r="BD3" s="40">
        <v>14001225</v>
      </c>
      <c r="BE3" s="44">
        <v>1</v>
      </c>
      <c r="BF3" s="45">
        <v>1006</v>
      </c>
      <c r="BG3" s="52" t="s">
        <v>554</v>
      </c>
      <c r="BH3" s="40" t="s">
        <v>538</v>
      </c>
      <c r="BI3" s="46">
        <v>340000000</v>
      </c>
      <c r="BJ3" s="40">
        <v>14000701</v>
      </c>
      <c r="BK3" s="40">
        <v>14001225</v>
      </c>
      <c r="BL3" s="44">
        <v>1</v>
      </c>
      <c r="BM3" s="45">
        <v>1006</v>
      </c>
      <c r="BN3" s="49" t="s">
        <v>554</v>
      </c>
      <c r="BO3" s="55" t="s">
        <v>538</v>
      </c>
      <c r="BP3" s="46">
        <v>340000000</v>
      </c>
      <c r="BQ3" s="40">
        <v>14000701</v>
      </c>
      <c r="BR3" s="40">
        <v>14001225</v>
      </c>
    </row>
    <row r="4" spans="1:70" ht="36" x14ac:dyDescent="0.2">
      <c r="A4" s="3">
        <v>2</v>
      </c>
      <c r="B4" s="3">
        <v>1045</v>
      </c>
      <c r="C4" s="3" t="s">
        <v>11</v>
      </c>
      <c r="D4" s="3" t="s">
        <v>12</v>
      </c>
      <c r="E4" s="5" t="s">
        <v>13</v>
      </c>
      <c r="F4" s="3" t="s">
        <v>10</v>
      </c>
      <c r="G4" s="3" t="s">
        <v>14</v>
      </c>
      <c r="H4" s="9">
        <v>2</v>
      </c>
      <c r="I4" s="9" t="s">
        <v>175</v>
      </c>
      <c r="J4" s="10" t="s">
        <v>15</v>
      </c>
      <c r="K4" s="10" t="s">
        <v>176</v>
      </c>
      <c r="L4" s="11">
        <v>400000000</v>
      </c>
      <c r="M4" s="10" t="s">
        <v>10</v>
      </c>
      <c r="N4" s="10" t="s">
        <v>14</v>
      </c>
      <c r="O4" s="15">
        <v>2</v>
      </c>
      <c r="P4" s="16">
        <v>1045</v>
      </c>
      <c r="Q4" s="10" t="s">
        <v>11</v>
      </c>
      <c r="R4" s="10" t="s">
        <v>12</v>
      </c>
      <c r="S4" s="11">
        <v>600000000</v>
      </c>
      <c r="T4" s="10" t="s">
        <v>10</v>
      </c>
      <c r="U4" s="10" t="s">
        <v>14</v>
      </c>
      <c r="V4" s="16">
        <v>2</v>
      </c>
      <c r="W4" s="16">
        <v>1009</v>
      </c>
      <c r="X4" s="10" t="s">
        <v>360</v>
      </c>
      <c r="Y4" s="10" t="s">
        <v>134</v>
      </c>
      <c r="Z4" s="11">
        <v>1200000000</v>
      </c>
      <c r="AA4" s="10">
        <f>VLOOKUP(W4,[1]master!$B:$O,12,FALSE)</f>
        <v>14000101</v>
      </c>
      <c r="AB4" s="10">
        <f>VLOOKUP(W4,[1]master!$B:$O,13,FALSE)</f>
        <v>14001225</v>
      </c>
      <c r="AC4" s="29">
        <v>2</v>
      </c>
      <c r="AD4" s="30">
        <v>4002</v>
      </c>
      <c r="AE4" s="31" t="s">
        <v>389</v>
      </c>
      <c r="AF4" s="31" t="s">
        <v>386</v>
      </c>
      <c r="AG4" s="32">
        <v>580000000</v>
      </c>
      <c r="AH4" s="31">
        <v>14000301</v>
      </c>
      <c r="AI4" s="31">
        <v>14001225</v>
      </c>
      <c r="AJ4" s="15">
        <v>2</v>
      </c>
      <c r="AK4" s="16">
        <v>2469</v>
      </c>
      <c r="AL4" s="9" t="s">
        <v>40</v>
      </c>
      <c r="AM4" s="9" t="s">
        <v>24</v>
      </c>
      <c r="AN4" s="11">
        <v>1320000000</v>
      </c>
      <c r="AO4" s="9" t="s">
        <v>10</v>
      </c>
      <c r="AP4" s="9" t="s">
        <v>14</v>
      </c>
      <c r="AQ4" s="44">
        <v>2</v>
      </c>
      <c r="AR4" s="45">
        <v>1058</v>
      </c>
      <c r="AS4" s="47" t="s">
        <v>428</v>
      </c>
      <c r="AT4" s="40" t="s">
        <v>510</v>
      </c>
      <c r="AU4" s="46">
        <v>500000000</v>
      </c>
      <c r="AV4" s="40">
        <v>14000601</v>
      </c>
      <c r="AW4" s="40">
        <v>14001225</v>
      </c>
      <c r="AX4" s="44">
        <v>2</v>
      </c>
      <c r="AY4" s="45">
        <v>1058</v>
      </c>
      <c r="AZ4" s="47" t="s">
        <v>428</v>
      </c>
      <c r="BA4" s="40" t="s">
        <v>510</v>
      </c>
      <c r="BB4" s="46">
        <v>500000000</v>
      </c>
      <c r="BC4" s="40">
        <v>14000601</v>
      </c>
      <c r="BD4" s="40">
        <v>14001225</v>
      </c>
      <c r="BE4" s="44">
        <v>2</v>
      </c>
      <c r="BF4" s="45">
        <v>1009</v>
      </c>
      <c r="BG4" s="49" t="s">
        <v>360</v>
      </c>
      <c r="BH4" s="40" t="s">
        <v>533</v>
      </c>
      <c r="BI4" s="46">
        <v>1200000000</v>
      </c>
      <c r="BJ4" s="40">
        <v>14000101</v>
      </c>
      <c r="BK4" s="40">
        <v>14001225</v>
      </c>
      <c r="BL4" s="44">
        <v>2</v>
      </c>
      <c r="BM4" s="45">
        <v>1009</v>
      </c>
      <c r="BN4" s="49" t="s">
        <v>360</v>
      </c>
      <c r="BO4" s="55" t="s">
        <v>533</v>
      </c>
      <c r="BP4" s="46">
        <v>1200000000</v>
      </c>
      <c r="BQ4" s="40">
        <v>14000101</v>
      </c>
      <c r="BR4" s="40">
        <v>14001225</v>
      </c>
    </row>
    <row r="5" spans="1:70" ht="18" x14ac:dyDescent="0.2">
      <c r="A5" s="3">
        <v>3</v>
      </c>
      <c r="B5" s="3">
        <v>1134</v>
      </c>
      <c r="C5" s="3" t="s">
        <v>15</v>
      </c>
      <c r="D5" s="3" t="s">
        <v>16</v>
      </c>
      <c r="E5" s="5" t="s">
        <v>17</v>
      </c>
      <c r="F5" s="3" t="s">
        <v>10</v>
      </c>
      <c r="G5" s="3" t="s">
        <v>14</v>
      </c>
      <c r="H5" s="9">
        <v>3</v>
      </c>
      <c r="I5" s="9" t="s">
        <v>177</v>
      </c>
      <c r="J5" s="10" t="s">
        <v>18</v>
      </c>
      <c r="K5" s="10" t="s">
        <v>12</v>
      </c>
      <c r="L5" s="11">
        <v>360000000</v>
      </c>
      <c r="M5" s="10" t="s">
        <v>10</v>
      </c>
      <c r="N5" s="10" t="s">
        <v>14</v>
      </c>
      <c r="O5" s="15">
        <v>3</v>
      </c>
      <c r="P5" s="16">
        <v>1124</v>
      </c>
      <c r="Q5" s="10" t="s">
        <v>361</v>
      </c>
      <c r="R5" s="10" t="s">
        <v>134</v>
      </c>
      <c r="S5" s="11">
        <v>600000000</v>
      </c>
      <c r="T5" s="10">
        <f>VLOOKUP(P5,[1]master!$B:$O,12,FALSE)</f>
        <v>14000101</v>
      </c>
      <c r="U5" s="10">
        <f>VLOOKUP(P5,[1]master!$B:$O,13,FALSE)</f>
        <v>14000631</v>
      </c>
      <c r="V5" s="16">
        <v>3</v>
      </c>
      <c r="W5" s="16">
        <v>1045</v>
      </c>
      <c r="X5" s="10" t="s">
        <v>11</v>
      </c>
      <c r="Y5" s="10" t="s">
        <v>12</v>
      </c>
      <c r="Z5" s="11">
        <v>600000000</v>
      </c>
      <c r="AA5" s="10" t="s">
        <v>10</v>
      </c>
      <c r="AB5" s="10" t="s">
        <v>14</v>
      </c>
      <c r="AC5" s="15">
        <v>3</v>
      </c>
      <c r="AD5" s="16">
        <v>4009</v>
      </c>
      <c r="AE5" s="9" t="s">
        <v>84</v>
      </c>
      <c r="AF5" s="9" t="s">
        <v>386</v>
      </c>
      <c r="AG5" s="11">
        <v>480000000</v>
      </c>
      <c r="AH5" s="9" t="s">
        <v>10</v>
      </c>
      <c r="AI5" s="9" t="s">
        <v>35</v>
      </c>
      <c r="AJ5" s="29">
        <v>3</v>
      </c>
      <c r="AK5" s="30">
        <v>3990</v>
      </c>
      <c r="AL5" s="31" t="s">
        <v>83</v>
      </c>
      <c r="AM5" s="31" t="s">
        <v>24</v>
      </c>
      <c r="AN5" s="32">
        <v>1320000000</v>
      </c>
      <c r="AO5" s="31" t="s">
        <v>10</v>
      </c>
      <c r="AP5" s="31" t="s">
        <v>14</v>
      </c>
      <c r="AQ5" s="44">
        <v>3</v>
      </c>
      <c r="AR5" s="45">
        <v>1060</v>
      </c>
      <c r="AS5" s="48" t="s">
        <v>429</v>
      </c>
      <c r="AT5" s="40" t="s">
        <v>502</v>
      </c>
      <c r="AU5" s="46">
        <v>360000000</v>
      </c>
      <c r="AV5" s="40">
        <v>14000701</v>
      </c>
      <c r="AW5" s="40">
        <v>14001225</v>
      </c>
      <c r="AX5" s="44">
        <v>3</v>
      </c>
      <c r="AY5" s="45">
        <v>1060</v>
      </c>
      <c r="AZ5" s="48" t="s">
        <v>429</v>
      </c>
      <c r="BA5" s="40" t="s">
        <v>533</v>
      </c>
      <c r="BB5" s="46">
        <v>360000000</v>
      </c>
      <c r="BC5" s="40">
        <v>14000701</v>
      </c>
      <c r="BD5" s="40">
        <v>14001225</v>
      </c>
      <c r="BE5" s="44">
        <v>3</v>
      </c>
      <c r="BF5" s="45">
        <v>1058</v>
      </c>
      <c r="BG5" s="49" t="s">
        <v>428</v>
      </c>
      <c r="BH5" s="40" t="s">
        <v>510</v>
      </c>
      <c r="BI5" s="46">
        <v>500000000</v>
      </c>
      <c r="BJ5" s="40">
        <v>14000601</v>
      </c>
      <c r="BK5" s="40">
        <v>14001225</v>
      </c>
      <c r="BL5" s="44">
        <v>3</v>
      </c>
      <c r="BM5" s="45">
        <v>1058</v>
      </c>
      <c r="BN5" s="49" t="s">
        <v>428</v>
      </c>
      <c r="BO5" s="55" t="s">
        <v>510</v>
      </c>
      <c r="BP5" s="46">
        <v>500000000</v>
      </c>
      <c r="BQ5" s="40">
        <v>14000601</v>
      </c>
      <c r="BR5" s="40">
        <v>14001225</v>
      </c>
    </row>
    <row r="6" spans="1:70" ht="36" x14ac:dyDescent="0.2">
      <c r="A6" s="3">
        <v>4</v>
      </c>
      <c r="B6" s="3">
        <v>1186</v>
      </c>
      <c r="C6" s="3" t="s">
        <v>18</v>
      </c>
      <c r="D6" s="3" t="s">
        <v>12</v>
      </c>
      <c r="E6" s="5" t="s">
        <v>19</v>
      </c>
      <c r="F6" s="3" t="s">
        <v>10</v>
      </c>
      <c r="G6" s="3" t="s">
        <v>14</v>
      </c>
      <c r="H6" s="9">
        <v>4</v>
      </c>
      <c r="I6" s="9" t="s">
        <v>178</v>
      </c>
      <c r="J6" s="10" t="s">
        <v>20</v>
      </c>
      <c r="K6" s="10" t="s">
        <v>12</v>
      </c>
      <c r="L6" s="11">
        <v>700000000</v>
      </c>
      <c r="M6" s="10" t="s">
        <v>10</v>
      </c>
      <c r="N6" s="10" t="s">
        <v>14</v>
      </c>
      <c r="O6" s="15">
        <v>4</v>
      </c>
      <c r="P6" s="16">
        <v>1134</v>
      </c>
      <c r="Q6" s="10" t="s">
        <v>15</v>
      </c>
      <c r="R6" s="10" t="s">
        <v>176</v>
      </c>
      <c r="S6" s="11">
        <v>400000000</v>
      </c>
      <c r="T6" s="10" t="s">
        <v>10</v>
      </c>
      <c r="U6" s="10" t="s">
        <v>14</v>
      </c>
      <c r="V6" s="9">
        <v>4</v>
      </c>
      <c r="W6" s="16">
        <v>1058</v>
      </c>
      <c r="X6" s="10" t="s">
        <v>428</v>
      </c>
      <c r="Y6" s="10" t="s">
        <v>176</v>
      </c>
      <c r="Z6" s="11">
        <v>170000000</v>
      </c>
      <c r="AA6" s="10">
        <v>14000401</v>
      </c>
      <c r="AB6" s="10">
        <v>14000531</v>
      </c>
      <c r="AC6" s="29">
        <v>4</v>
      </c>
      <c r="AD6" s="30">
        <v>4018</v>
      </c>
      <c r="AE6" s="31" t="s">
        <v>390</v>
      </c>
      <c r="AF6" s="31" t="s">
        <v>386</v>
      </c>
      <c r="AG6" s="32">
        <v>858000000</v>
      </c>
      <c r="AH6" s="31">
        <v>14000101</v>
      </c>
      <c r="AI6" s="31">
        <v>14001225</v>
      </c>
      <c r="AJ6" s="15">
        <v>4</v>
      </c>
      <c r="AK6" s="16">
        <v>5081</v>
      </c>
      <c r="AL6" s="9" t="s">
        <v>152</v>
      </c>
      <c r="AM6" s="9" t="s">
        <v>24</v>
      </c>
      <c r="AN6" s="11">
        <v>700000000</v>
      </c>
      <c r="AO6" s="9" t="s">
        <v>10</v>
      </c>
      <c r="AP6" s="9" t="s">
        <v>14</v>
      </c>
      <c r="AQ6" s="44">
        <v>4</v>
      </c>
      <c r="AR6" s="45">
        <v>1064</v>
      </c>
      <c r="AS6" s="40" t="s">
        <v>431</v>
      </c>
      <c r="AT6" s="40" t="s">
        <v>9</v>
      </c>
      <c r="AU6" s="46">
        <v>300000000</v>
      </c>
      <c r="AV6" s="40">
        <v>14000301</v>
      </c>
      <c r="AW6" s="40">
        <v>14000830</v>
      </c>
      <c r="AX6" s="44">
        <v>4</v>
      </c>
      <c r="AY6" s="45">
        <v>1064</v>
      </c>
      <c r="AZ6" s="40" t="s">
        <v>431</v>
      </c>
      <c r="BA6" s="40" t="s">
        <v>534</v>
      </c>
      <c r="BB6" s="46">
        <v>300000000</v>
      </c>
      <c r="BC6" s="40">
        <v>14000301</v>
      </c>
      <c r="BD6" s="40">
        <v>14000830</v>
      </c>
      <c r="BE6" s="44">
        <v>4</v>
      </c>
      <c r="BF6" s="45">
        <v>1060</v>
      </c>
      <c r="BG6" s="49" t="s">
        <v>429</v>
      </c>
      <c r="BH6" s="40" t="s">
        <v>533</v>
      </c>
      <c r="BI6" s="46">
        <v>360000000</v>
      </c>
      <c r="BJ6" s="40">
        <v>14000701</v>
      </c>
      <c r="BK6" s="40">
        <v>14001225</v>
      </c>
      <c r="BL6" s="44">
        <v>4</v>
      </c>
      <c r="BM6" s="45">
        <v>1060</v>
      </c>
      <c r="BN6" s="49" t="s">
        <v>429</v>
      </c>
      <c r="BO6" s="55" t="s">
        <v>533</v>
      </c>
      <c r="BP6" s="46">
        <v>360000000</v>
      </c>
      <c r="BQ6" s="40">
        <v>14000701</v>
      </c>
      <c r="BR6" s="40">
        <v>14001225</v>
      </c>
    </row>
    <row r="7" spans="1:70" ht="18" x14ac:dyDescent="0.2">
      <c r="A7" s="3">
        <v>5</v>
      </c>
      <c r="B7" s="3">
        <v>1192</v>
      </c>
      <c r="C7" s="3" t="s">
        <v>20</v>
      </c>
      <c r="D7" s="3" t="s">
        <v>12</v>
      </c>
      <c r="E7" s="5" t="s">
        <v>21</v>
      </c>
      <c r="F7" s="3" t="s">
        <v>10</v>
      </c>
      <c r="G7" s="3" t="s">
        <v>14</v>
      </c>
      <c r="H7" s="9">
        <v>5</v>
      </c>
      <c r="I7" s="9" t="s">
        <v>179</v>
      </c>
      <c r="J7" s="10" t="s">
        <v>22</v>
      </c>
      <c r="K7" s="10" t="s">
        <v>176</v>
      </c>
      <c r="L7" s="11">
        <v>700000000</v>
      </c>
      <c r="M7" s="10" t="s">
        <v>10</v>
      </c>
      <c r="N7" s="10" t="s">
        <v>14</v>
      </c>
      <c r="O7" s="15">
        <v>5</v>
      </c>
      <c r="P7" s="16">
        <v>1145</v>
      </c>
      <c r="Q7" s="10" t="s">
        <v>362</v>
      </c>
      <c r="R7" s="10" t="s">
        <v>185</v>
      </c>
      <c r="S7" s="11">
        <v>525000000</v>
      </c>
      <c r="T7" s="10">
        <f>VLOOKUP(P7,[1]master!$B:$O,12,FALSE)</f>
        <v>14000101</v>
      </c>
      <c r="U7" s="10">
        <f>VLOOKUP(P7,[1]master!$B:$O,13,FALSE)</f>
        <v>14001229</v>
      </c>
      <c r="V7" s="9">
        <v>5</v>
      </c>
      <c r="W7" s="16">
        <v>1060</v>
      </c>
      <c r="X7" s="10" t="s">
        <v>429</v>
      </c>
      <c r="Y7" s="10" t="s">
        <v>134</v>
      </c>
      <c r="Z7" s="11">
        <v>360000000</v>
      </c>
      <c r="AA7" s="10">
        <v>14000101</v>
      </c>
      <c r="AB7" s="10">
        <v>14000631</v>
      </c>
      <c r="AC7" s="15">
        <v>5</v>
      </c>
      <c r="AD7" s="16">
        <v>5108</v>
      </c>
      <c r="AE7" s="9" t="s">
        <v>405</v>
      </c>
      <c r="AF7" s="9" t="s">
        <v>386</v>
      </c>
      <c r="AG7" s="11">
        <v>700000000</v>
      </c>
      <c r="AH7" s="9">
        <v>14000301</v>
      </c>
      <c r="AI7" s="9">
        <v>14001225</v>
      </c>
      <c r="AJ7" s="29">
        <v>5</v>
      </c>
      <c r="AK7" s="30">
        <v>5082</v>
      </c>
      <c r="AL7" s="31" t="s">
        <v>153</v>
      </c>
      <c r="AM7" s="31" t="s">
        <v>24</v>
      </c>
      <c r="AN7" s="32">
        <v>1200000000</v>
      </c>
      <c r="AO7" s="31" t="s">
        <v>10</v>
      </c>
      <c r="AP7" s="31" t="s">
        <v>14</v>
      </c>
      <c r="AQ7" s="44">
        <v>5</v>
      </c>
      <c r="AR7" s="45">
        <v>1134</v>
      </c>
      <c r="AS7" s="40" t="s">
        <v>15</v>
      </c>
      <c r="AT7" s="40" t="s">
        <v>176</v>
      </c>
      <c r="AU7" s="46">
        <v>400000000</v>
      </c>
      <c r="AV7" s="40" t="s">
        <v>10</v>
      </c>
      <c r="AW7" s="40" t="s">
        <v>14</v>
      </c>
      <c r="AX7" s="44">
        <v>5</v>
      </c>
      <c r="AY7" s="45">
        <v>1134</v>
      </c>
      <c r="AZ7" s="40" t="s">
        <v>15</v>
      </c>
      <c r="BA7" s="40" t="s">
        <v>510</v>
      </c>
      <c r="BB7" s="46">
        <v>400000000</v>
      </c>
      <c r="BC7" s="40" t="s">
        <v>10</v>
      </c>
      <c r="BD7" s="40" t="s">
        <v>14</v>
      </c>
      <c r="BE7" s="44">
        <v>5</v>
      </c>
      <c r="BF7" s="45">
        <v>1064</v>
      </c>
      <c r="BG7" s="49" t="s">
        <v>431</v>
      </c>
      <c r="BH7" s="40" t="s">
        <v>534</v>
      </c>
      <c r="BI7" s="46">
        <v>300000000</v>
      </c>
      <c r="BJ7" s="40">
        <v>14000301</v>
      </c>
      <c r="BK7" s="40">
        <v>14000830</v>
      </c>
      <c r="BL7" s="44">
        <v>5</v>
      </c>
      <c r="BM7" s="45">
        <v>1064</v>
      </c>
      <c r="BN7" s="49" t="s">
        <v>431</v>
      </c>
      <c r="BO7" s="55" t="s">
        <v>534</v>
      </c>
      <c r="BP7" s="46">
        <v>300000000</v>
      </c>
      <c r="BQ7" s="40">
        <v>14000301</v>
      </c>
      <c r="BR7" s="40">
        <v>14000830</v>
      </c>
    </row>
    <row r="8" spans="1:70" ht="18" x14ac:dyDescent="0.2">
      <c r="A8" s="3">
        <v>6</v>
      </c>
      <c r="B8" s="3">
        <v>1291</v>
      </c>
      <c r="C8" s="3" t="s">
        <v>22</v>
      </c>
      <c r="D8" s="3" t="s">
        <v>16</v>
      </c>
      <c r="E8" s="5" t="s">
        <v>21</v>
      </c>
      <c r="F8" s="3" t="s">
        <v>10</v>
      </c>
      <c r="G8" s="3" t="s">
        <v>14</v>
      </c>
      <c r="H8" s="9">
        <v>6</v>
      </c>
      <c r="I8" s="9" t="s">
        <v>180</v>
      </c>
      <c r="J8" s="10" t="s">
        <v>23</v>
      </c>
      <c r="K8" s="10" t="s">
        <v>24</v>
      </c>
      <c r="L8" s="11">
        <v>1440000000</v>
      </c>
      <c r="M8" s="10" t="s">
        <v>10</v>
      </c>
      <c r="N8" s="10" t="s">
        <v>14</v>
      </c>
      <c r="O8" s="15">
        <v>6</v>
      </c>
      <c r="P8" s="16">
        <v>1186</v>
      </c>
      <c r="Q8" s="10" t="s">
        <v>18</v>
      </c>
      <c r="R8" s="10" t="s">
        <v>12</v>
      </c>
      <c r="S8" s="11">
        <v>360000000</v>
      </c>
      <c r="T8" s="10" t="s">
        <v>10</v>
      </c>
      <c r="U8" s="10" t="s">
        <v>14</v>
      </c>
      <c r="V8" s="16">
        <v>6</v>
      </c>
      <c r="W8" s="16">
        <v>1061</v>
      </c>
      <c r="X8" s="10" t="s">
        <v>430</v>
      </c>
      <c r="Y8" s="10" t="s">
        <v>87</v>
      </c>
      <c r="Z8" s="11">
        <v>1100000000</v>
      </c>
      <c r="AA8" s="10">
        <v>14000101</v>
      </c>
      <c r="AB8" s="10">
        <v>14001225</v>
      </c>
      <c r="AC8" s="29">
        <v>6</v>
      </c>
      <c r="AD8" s="30">
        <v>3964</v>
      </c>
      <c r="AE8" s="31" t="s">
        <v>438</v>
      </c>
      <c r="AF8" s="31" t="s">
        <v>439</v>
      </c>
      <c r="AG8" s="32">
        <v>550000000</v>
      </c>
      <c r="AH8" s="31">
        <v>14000401</v>
      </c>
      <c r="AI8" s="31">
        <v>14000730</v>
      </c>
      <c r="AJ8" s="15">
        <v>6</v>
      </c>
      <c r="AK8" s="16">
        <v>5083</v>
      </c>
      <c r="AL8" s="9" t="s">
        <v>155</v>
      </c>
      <c r="AM8" s="9" t="s">
        <v>24</v>
      </c>
      <c r="AN8" s="11">
        <v>700000000</v>
      </c>
      <c r="AO8" s="9" t="s">
        <v>10</v>
      </c>
      <c r="AP8" s="9" t="s">
        <v>14</v>
      </c>
      <c r="AQ8" s="44">
        <v>6</v>
      </c>
      <c r="AR8" s="45">
        <v>1145</v>
      </c>
      <c r="AS8" s="40" t="s">
        <v>362</v>
      </c>
      <c r="AT8" s="40" t="s">
        <v>185</v>
      </c>
      <c r="AU8" s="46">
        <v>525000000</v>
      </c>
      <c r="AV8" s="40">
        <v>14000101</v>
      </c>
      <c r="AW8" s="40">
        <v>14001229</v>
      </c>
      <c r="AX8" s="44">
        <v>6</v>
      </c>
      <c r="AY8" s="45">
        <v>1145</v>
      </c>
      <c r="AZ8" s="40" t="s">
        <v>362</v>
      </c>
      <c r="BA8" s="40" t="s">
        <v>535</v>
      </c>
      <c r="BB8" s="46">
        <v>525000000</v>
      </c>
      <c r="BC8" s="40">
        <v>14000101</v>
      </c>
      <c r="BD8" s="40">
        <v>14001229</v>
      </c>
      <c r="BE8" s="44">
        <v>6</v>
      </c>
      <c r="BF8" s="45">
        <v>1134</v>
      </c>
      <c r="BG8" s="49" t="s">
        <v>15</v>
      </c>
      <c r="BH8" s="40" t="s">
        <v>510</v>
      </c>
      <c r="BI8" s="46">
        <v>400000000</v>
      </c>
      <c r="BJ8" s="40" t="s">
        <v>10</v>
      </c>
      <c r="BK8" s="40" t="s">
        <v>14</v>
      </c>
      <c r="BL8" s="44">
        <v>6</v>
      </c>
      <c r="BM8" s="45">
        <v>1134</v>
      </c>
      <c r="BN8" s="49" t="s">
        <v>15</v>
      </c>
      <c r="BO8" s="55" t="s">
        <v>510</v>
      </c>
      <c r="BP8" s="46">
        <v>400000000</v>
      </c>
      <c r="BQ8" s="40" t="s">
        <v>10</v>
      </c>
      <c r="BR8" s="40" t="s">
        <v>14</v>
      </c>
    </row>
    <row r="9" spans="1:70" ht="18" x14ac:dyDescent="0.2">
      <c r="A9" s="3">
        <v>7</v>
      </c>
      <c r="B9" s="3">
        <v>1321</v>
      </c>
      <c r="C9" s="3" t="s">
        <v>23</v>
      </c>
      <c r="D9" s="3" t="s">
        <v>24</v>
      </c>
      <c r="E9" s="5" t="s">
        <v>25</v>
      </c>
      <c r="F9" s="3" t="s">
        <v>10</v>
      </c>
      <c r="G9" s="3" t="s">
        <v>14</v>
      </c>
      <c r="H9" s="9">
        <v>7</v>
      </c>
      <c r="I9" s="9" t="s">
        <v>181</v>
      </c>
      <c r="J9" s="10" t="s">
        <v>182</v>
      </c>
      <c r="K9" s="10" t="s">
        <v>31</v>
      </c>
      <c r="L9" s="11">
        <v>840000000</v>
      </c>
      <c r="M9" s="10" t="s">
        <v>10</v>
      </c>
      <c r="N9" s="10" t="s">
        <v>14</v>
      </c>
      <c r="O9" s="15">
        <v>7</v>
      </c>
      <c r="P9" s="16">
        <v>1192</v>
      </c>
      <c r="Q9" s="10" t="s">
        <v>20</v>
      </c>
      <c r="R9" s="10" t="s">
        <v>12</v>
      </c>
      <c r="S9" s="11">
        <v>700000000</v>
      </c>
      <c r="T9" s="10" t="s">
        <v>10</v>
      </c>
      <c r="U9" s="10" t="s">
        <v>14</v>
      </c>
      <c r="V9" s="16">
        <v>7</v>
      </c>
      <c r="W9" s="16">
        <v>1064</v>
      </c>
      <c r="X9" s="10" t="s">
        <v>431</v>
      </c>
      <c r="Y9" s="10" t="s">
        <v>9</v>
      </c>
      <c r="Z9" s="11">
        <v>300000000</v>
      </c>
      <c r="AA9" s="10">
        <v>14000301</v>
      </c>
      <c r="AB9" s="10">
        <v>14000830</v>
      </c>
      <c r="AC9" s="15">
        <v>7</v>
      </c>
      <c r="AD9" s="16">
        <v>5485</v>
      </c>
      <c r="AE9" s="9" t="s">
        <v>466</v>
      </c>
      <c r="AF9" s="9" t="s">
        <v>439</v>
      </c>
      <c r="AG9" s="11">
        <v>240000000</v>
      </c>
      <c r="AH9" s="9">
        <v>14000601</v>
      </c>
      <c r="AI9" s="9">
        <v>14001225</v>
      </c>
      <c r="AJ9" s="29">
        <v>7</v>
      </c>
      <c r="AK9" s="30">
        <v>5131</v>
      </c>
      <c r="AL9" s="31" t="s">
        <v>351</v>
      </c>
      <c r="AM9" s="31" t="s">
        <v>24</v>
      </c>
      <c r="AN9" s="32">
        <v>285000000</v>
      </c>
      <c r="AO9" s="31" t="s">
        <v>232</v>
      </c>
      <c r="AP9" s="31" t="s">
        <v>233</v>
      </c>
      <c r="AQ9" s="44">
        <v>7</v>
      </c>
      <c r="AR9" s="45">
        <v>1186</v>
      </c>
      <c r="AS9" s="40" t="s">
        <v>18</v>
      </c>
      <c r="AT9" s="40" t="s">
        <v>12</v>
      </c>
      <c r="AU9" s="46">
        <v>360000000</v>
      </c>
      <c r="AV9" s="40" t="s">
        <v>10</v>
      </c>
      <c r="AW9" s="40" t="s">
        <v>14</v>
      </c>
      <c r="AX9" s="44">
        <v>7</v>
      </c>
      <c r="AY9" s="45">
        <v>1186</v>
      </c>
      <c r="AZ9" s="40" t="s">
        <v>18</v>
      </c>
      <c r="BA9" s="40" t="s">
        <v>510</v>
      </c>
      <c r="BB9" s="46">
        <v>360000000</v>
      </c>
      <c r="BC9" s="40" t="s">
        <v>10</v>
      </c>
      <c r="BD9" s="40" t="s">
        <v>14</v>
      </c>
      <c r="BE9" s="44">
        <v>7</v>
      </c>
      <c r="BF9" s="45">
        <v>1145</v>
      </c>
      <c r="BG9" s="49" t="s">
        <v>362</v>
      </c>
      <c r="BH9" s="40" t="s">
        <v>535</v>
      </c>
      <c r="BI9" s="46">
        <v>525000000</v>
      </c>
      <c r="BJ9" s="40">
        <v>14000101</v>
      </c>
      <c r="BK9" s="40">
        <v>14001229</v>
      </c>
      <c r="BL9" s="44">
        <v>7</v>
      </c>
      <c r="BM9" s="45">
        <v>1145</v>
      </c>
      <c r="BN9" s="49" t="s">
        <v>362</v>
      </c>
      <c r="BO9" s="55" t="s">
        <v>535</v>
      </c>
      <c r="BP9" s="46">
        <v>525000000</v>
      </c>
      <c r="BQ9" s="40">
        <v>14000101</v>
      </c>
      <c r="BR9" s="40">
        <v>14001229</v>
      </c>
    </row>
    <row r="10" spans="1:70" ht="18" x14ac:dyDescent="0.2">
      <c r="A10" s="3">
        <v>8</v>
      </c>
      <c r="B10" s="3">
        <v>1536</v>
      </c>
      <c r="C10" s="3" t="s">
        <v>26</v>
      </c>
      <c r="D10" s="3" t="s">
        <v>12</v>
      </c>
      <c r="E10" s="5" t="s">
        <v>13</v>
      </c>
      <c r="F10" s="3" t="s">
        <v>10</v>
      </c>
      <c r="G10" s="3" t="s">
        <v>14</v>
      </c>
      <c r="H10" s="9">
        <v>8</v>
      </c>
      <c r="I10" s="9" t="s">
        <v>183</v>
      </c>
      <c r="J10" s="10" t="s">
        <v>184</v>
      </c>
      <c r="K10" s="10" t="s">
        <v>185</v>
      </c>
      <c r="L10" s="11">
        <v>900000000</v>
      </c>
      <c r="M10" s="10" t="s">
        <v>10</v>
      </c>
      <c r="N10" s="10" t="s">
        <v>14</v>
      </c>
      <c r="O10" s="15">
        <v>8</v>
      </c>
      <c r="P10" s="16">
        <v>1217</v>
      </c>
      <c r="Q10" s="10" t="s">
        <v>363</v>
      </c>
      <c r="R10" s="10" t="s">
        <v>334</v>
      </c>
      <c r="S10" s="11">
        <v>315000000</v>
      </c>
      <c r="T10" s="10">
        <v>14000201</v>
      </c>
      <c r="U10" s="10">
        <v>14000431</v>
      </c>
      <c r="V10" s="9">
        <v>8</v>
      </c>
      <c r="W10" s="16">
        <v>1124</v>
      </c>
      <c r="X10" s="10" t="s">
        <v>361</v>
      </c>
      <c r="Y10" s="10" t="s">
        <v>134</v>
      </c>
      <c r="Z10" s="11">
        <v>600000000</v>
      </c>
      <c r="AA10" s="10">
        <f>VLOOKUP(W10,[1]master!$B:$O,12,FALSE)</f>
        <v>14000101</v>
      </c>
      <c r="AB10" s="10">
        <f>VLOOKUP(W10,[1]master!$B:$O,13,FALSE)</f>
        <v>14000631</v>
      </c>
      <c r="AC10" s="29">
        <v>8</v>
      </c>
      <c r="AD10" s="30">
        <v>5417</v>
      </c>
      <c r="AE10" s="31" t="s">
        <v>462</v>
      </c>
      <c r="AF10" s="31" t="s">
        <v>113</v>
      </c>
      <c r="AG10" s="32">
        <v>940000000</v>
      </c>
      <c r="AH10" s="31">
        <v>14000401</v>
      </c>
      <c r="AI10" s="31">
        <v>14000531</v>
      </c>
      <c r="AJ10" s="15">
        <v>8</v>
      </c>
      <c r="AK10" s="16">
        <v>5202</v>
      </c>
      <c r="AL10" s="9" t="s">
        <v>452</v>
      </c>
      <c r="AM10" s="9" t="s">
        <v>24</v>
      </c>
      <c r="AN10" s="11">
        <v>585000000</v>
      </c>
      <c r="AO10" s="9">
        <v>14000401</v>
      </c>
      <c r="AP10" s="9">
        <v>14001225</v>
      </c>
      <c r="AQ10" s="44">
        <v>8</v>
      </c>
      <c r="AR10" s="45">
        <v>1192</v>
      </c>
      <c r="AS10" s="40" t="s">
        <v>20</v>
      </c>
      <c r="AT10" s="40" t="s">
        <v>12</v>
      </c>
      <c r="AU10" s="46">
        <v>700000000</v>
      </c>
      <c r="AV10" s="40" t="s">
        <v>10</v>
      </c>
      <c r="AW10" s="40" t="s">
        <v>14</v>
      </c>
      <c r="AX10" s="44">
        <v>8</v>
      </c>
      <c r="AY10" s="45">
        <v>1192</v>
      </c>
      <c r="AZ10" s="40" t="s">
        <v>20</v>
      </c>
      <c r="BA10" s="40" t="s">
        <v>510</v>
      </c>
      <c r="BB10" s="46">
        <v>700000000</v>
      </c>
      <c r="BC10" s="40" t="s">
        <v>10</v>
      </c>
      <c r="BD10" s="40" t="s">
        <v>14</v>
      </c>
      <c r="BE10" s="44">
        <v>8</v>
      </c>
      <c r="BF10" s="45">
        <v>1186</v>
      </c>
      <c r="BG10" s="49" t="s">
        <v>18</v>
      </c>
      <c r="BH10" s="40" t="s">
        <v>510</v>
      </c>
      <c r="BI10" s="46">
        <v>360000000</v>
      </c>
      <c r="BJ10" s="40" t="s">
        <v>10</v>
      </c>
      <c r="BK10" s="40" t="s">
        <v>14</v>
      </c>
      <c r="BL10" s="44">
        <v>8</v>
      </c>
      <c r="BM10" s="45">
        <v>1186</v>
      </c>
      <c r="BN10" s="49" t="s">
        <v>18</v>
      </c>
      <c r="BO10" s="55" t="s">
        <v>510</v>
      </c>
      <c r="BP10" s="46">
        <v>360000000</v>
      </c>
      <c r="BQ10" s="40" t="s">
        <v>10</v>
      </c>
      <c r="BR10" s="40" t="s">
        <v>14</v>
      </c>
    </row>
    <row r="11" spans="1:70" ht="18" x14ac:dyDescent="0.2">
      <c r="A11" s="3">
        <v>9</v>
      </c>
      <c r="B11" s="3">
        <v>1716</v>
      </c>
      <c r="C11" s="3" t="s">
        <v>27</v>
      </c>
      <c r="D11" s="3" t="s">
        <v>16</v>
      </c>
      <c r="E11" s="5" t="s">
        <v>21</v>
      </c>
      <c r="F11" s="3" t="s">
        <v>10</v>
      </c>
      <c r="G11" s="3" t="s">
        <v>14</v>
      </c>
      <c r="H11" s="9">
        <v>9</v>
      </c>
      <c r="I11" s="9" t="s">
        <v>186</v>
      </c>
      <c r="J11" s="10" t="s">
        <v>26</v>
      </c>
      <c r="K11" s="10" t="s">
        <v>12</v>
      </c>
      <c r="L11" s="11">
        <v>600000000</v>
      </c>
      <c r="M11" s="10" t="s">
        <v>10</v>
      </c>
      <c r="N11" s="10" t="s">
        <v>14</v>
      </c>
      <c r="O11" s="15">
        <v>9</v>
      </c>
      <c r="P11" s="16">
        <v>1219</v>
      </c>
      <c r="Q11" s="10" t="s">
        <v>364</v>
      </c>
      <c r="R11" s="10" t="s">
        <v>9</v>
      </c>
      <c r="S11" s="11">
        <v>600000000</v>
      </c>
      <c r="T11" s="10" t="s">
        <v>232</v>
      </c>
      <c r="U11" s="10" t="s">
        <v>14</v>
      </c>
      <c r="V11" s="9">
        <v>9</v>
      </c>
      <c r="W11" s="16">
        <v>1134</v>
      </c>
      <c r="X11" s="10" t="s">
        <v>15</v>
      </c>
      <c r="Y11" s="10" t="s">
        <v>176</v>
      </c>
      <c r="Z11" s="11">
        <v>400000000</v>
      </c>
      <c r="AA11" s="10" t="s">
        <v>10</v>
      </c>
      <c r="AB11" s="10" t="s">
        <v>14</v>
      </c>
      <c r="AC11" s="15">
        <v>9</v>
      </c>
      <c r="AD11" s="16">
        <v>5150</v>
      </c>
      <c r="AE11" s="9" t="s">
        <v>467</v>
      </c>
      <c r="AF11" s="9" t="s">
        <v>113</v>
      </c>
      <c r="AG11" s="11">
        <v>420000000</v>
      </c>
      <c r="AH11" s="9">
        <v>14000201</v>
      </c>
      <c r="AI11" s="9">
        <v>14000531</v>
      </c>
      <c r="AJ11" s="29">
        <v>9</v>
      </c>
      <c r="AK11" s="30">
        <v>5216</v>
      </c>
      <c r="AL11" s="31" t="s">
        <v>453</v>
      </c>
      <c r="AM11" s="31" t="s">
        <v>407</v>
      </c>
      <c r="AN11" s="32">
        <v>160000000</v>
      </c>
      <c r="AO11" s="31">
        <v>14000401</v>
      </c>
      <c r="AP11" s="31">
        <v>14000631</v>
      </c>
      <c r="AQ11" s="44">
        <v>9</v>
      </c>
      <c r="AR11" s="45">
        <v>1217</v>
      </c>
      <c r="AS11" s="47" t="s">
        <v>363</v>
      </c>
      <c r="AT11" s="40" t="s">
        <v>334</v>
      </c>
      <c r="AU11" s="46">
        <v>300000000</v>
      </c>
      <c r="AV11" s="40" t="s">
        <v>511</v>
      </c>
      <c r="AW11" s="40" t="s">
        <v>512</v>
      </c>
      <c r="AX11" s="44">
        <v>9</v>
      </c>
      <c r="AY11" s="45">
        <v>1219</v>
      </c>
      <c r="AZ11" s="40" t="s">
        <v>364</v>
      </c>
      <c r="BA11" s="40" t="s">
        <v>534</v>
      </c>
      <c r="BB11" s="46">
        <v>600000000</v>
      </c>
      <c r="BC11" s="40" t="s">
        <v>232</v>
      </c>
      <c r="BD11" s="40" t="s">
        <v>14</v>
      </c>
      <c r="BE11" s="44">
        <v>9</v>
      </c>
      <c r="BF11" s="45">
        <v>1192</v>
      </c>
      <c r="BG11" s="49" t="s">
        <v>20</v>
      </c>
      <c r="BH11" s="40" t="s">
        <v>510</v>
      </c>
      <c r="BI11" s="46">
        <v>700000000</v>
      </c>
      <c r="BJ11" s="40" t="s">
        <v>10</v>
      </c>
      <c r="BK11" s="40" t="s">
        <v>14</v>
      </c>
      <c r="BL11" s="44">
        <v>9</v>
      </c>
      <c r="BM11" s="45">
        <v>1192</v>
      </c>
      <c r="BN11" s="49" t="s">
        <v>20</v>
      </c>
      <c r="BO11" s="55" t="s">
        <v>510</v>
      </c>
      <c r="BP11" s="46">
        <v>700000000</v>
      </c>
      <c r="BQ11" s="40" t="s">
        <v>10</v>
      </c>
      <c r="BR11" s="40" t="s">
        <v>14</v>
      </c>
    </row>
    <row r="12" spans="1:70" ht="18" x14ac:dyDescent="0.2">
      <c r="A12" s="3">
        <v>10</v>
      </c>
      <c r="B12" s="3">
        <v>1992</v>
      </c>
      <c r="C12" s="3" t="s">
        <v>28</v>
      </c>
      <c r="D12" s="3" t="s">
        <v>12</v>
      </c>
      <c r="E12" s="5" t="s">
        <v>19</v>
      </c>
      <c r="F12" s="3" t="s">
        <v>10</v>
      </c>
      <c r="G12" s="3" t="s">
        <v>14</v>
      </c>
      <c r="H12" s="9">
        <v>10</v>
      </c>
      <c r="I12" s="9" t="s">
        <v>187</v>
      </c>
      <c r="J12" s="10" t="s">
        <v>188</v>
      </c>
      <c r="K12" s="10" t="s">
        <v>185</v>
      </c>
      <c r="L12" s="11">
        <v>600000000</v>
      </c>
      <c r="M12" s="10" t="s">
        <v>10</v>
      </c>
      <c r="N12" s="10" t="s">
        <v>14</v>
      </c>
      <c r="O12" s="15">
        <v>10</v>
      </c>
      <c r="P12" s="16">
        <v>1291</v>
      </c>
      <c r="Q12" s="10" t="s">
        <v>22</v>
      </c>
      <c r="R12" s="10" t="s">
        <v>176</v>
      </c>
      <c r="S12" s="11">
        <v>700000000</v>
      </c>
      <c r="T12" s="10" t="s">
        <v>10</v>
      </c>
      <c r="U12" s="10" t="s">
        <v>14</v>
      </c>
      <c r="V12" s="16">
        <v>10</v>
      </c>
      <c r="W12" s="16">
        <v>1145</v>
      </c>
      <c r="X12" s="10" t="s">
        <v>362</v>
      </c>
      <c r="Y12" s="10" t="s">
        <v>185</v>
      </c>
      <c r="Z12" s="11">
        <v>525000000</v>
      </c>
      <c r="AA12" s="10">
        <f>VLOOKUP(W12,[1]master!$B:$O,12,FALSE)</f>
        <v>14000101</v>
      </c>
      <c r="AB12" s="10">
        <f>VLOOKUP(W12,[1]master!$B:$O,13,FALSE)</f>
        <v>14001229</v>
      </c>
      <c r="AC12" s="29">
        <v>10</v>
      </c>
      <c r="AD12" s="30">
        <v>2083</v>
      </c>
      <c r="AE12" s="31" t="s">
        <v>433</v>
      </c>
      <c r="AF12" s="31" t="s">
        <v>334</v>
      </c>
      <c r="AG12" s="32">
        <v>412500000</v>
      </c>
      <c r="AH12" s="31">
        <v>14000101</v>
      </c>
      <c r="AI12" s="31">
        <v>14000531</v>
      </c>
      <c r="AJ12" s="15">
        <v>10</v>
      </c>
      <c r="AK12" s="16">
        <v>5474</v>
      </c>
      <c r="AL12" s="9" t="s">
        <v>469</v>
      </c>
      <c r="AM12" s="9" t="s">
        <v>407</v>
      </c>
      <c r="AN12" s="11">
        <v>180000000</v>
      </c>
      <c r="AO12" s="9">
        <v>14000501</v>
      </c>
      <c r="AP12" s="9">
        <v>14001030</v>
      </c>
      <c r="AQ12" s="44">
        <v>10</v>
      </c>
      <c r="AR12" s="45">
        <v>1219</v>
      </c>
      <c r="AS12" s="40" t="s">
        <v>364</v>
      </c>
      <c r="AT12" s="40" t="s">
        <v>9</v>
      </c>
      <c r="AU12" s="46">
        <v>600000000</v>
      </c>
      <c r="AV12" s="40" t="s">
        <v>232</v>
      </c>
      <c r="AW12" s="40" t="s">
        <v>14</v>
      </c>
      <c r="AX12" s="44">
        <v>10</v>
      </c>
      <c r="AY12" s="45">
        <v>1291</v>
      </c>
      <c r="AZ12" s="40" t="s">
        <v>22</v>
      </c>
      <c r="BA12" s="40" t="s">
        <v>510</v>
      </c>
      <c r="BB12" s="46">
        <v>700000000</v>
      </c>
      <c r="BC12" s="40" t="s">
        <v>10</v>
      </c>
      <c r="BD12" s="40" t="s">
        <v>14</v>
      </c>
      <c r="BE12" s="44">
        <v>10</v>
      </c>
      <c r="BF12" s="45">
        <v>1219</v>
      </c>
      <c r="BG12" s="49" t="s">
        <v>364</v>
      </c>
      <c r="BH12" s="40" t="s">
        <v>534</v>
      </c>
      <c r="BI12" s="46">
        <v>600000000</v>
      </c>
      <c r="BJ12" s="40" t="s">
        <v>232</v>
      </c>
      <c r="BK12" s="40" t="s">
        <v>14</v>
      </c>
      <c r="BL12" s="44">
        <v>10</v>
      </c>
      <c r="BM12" s="45">
        <v>1219</v>
      </c>
      <c r="BN12" s="49" t="s">
        <v>364</v>
      </c>
      <c r="BO12" s="55" t="s">
        <v>534</v>
      </c>
      <c r="BP12" s="46">
        <v>600000000</v>
      </c>
      <c r="BQ12" s="40" t="s">
        <v>232</v>
      </c>
      <c r="BR12" s="40" t="s">
        <v>14</v>
      </c>
    </row>
    <row r="13" spans="1:70" ht="18" x14ac:dyDescent="0.2">
      <c r="A13" s="3">
        <v>11</v>
      </c>
      <c r="B13" s="3">
        <v>2026</v>
      </c>
      <c r="C13" s="3" t="s">
        <v>29</v>
      </c>
      <c r="D13" s="3" t="s">
        <v>16</v>
      </c>
      <c r="E13" s="5" t="s">
        <v>17</v>
      </c>
      <c r="F13" s="3" t="s">
        <v>10</v>
      </c>
      <c r="G13" s="3" t="s">
        <v>14</v>
      </c>
      <c r="H13" s="9">
        <v>11</v>
      </c>
      <c r="I13" s="9" t="s">
        <v>189</v>
      </c>
      <c r="J13" s="10" t="s">
        <v>27</v>
      </c>
      <c r="K13" s="10" t="s">
        <v>176</v>
      </c>
      <c r="L13" s="11">
        <v>700000000</v>
      </c>
      <c r="M13" s="10" t="s">
        <v>10</v>
      </c>
      <c r="N13" s="10" t="s">
        <v>14</v>
      </c>
      <c r="O13" s="15">
        <v>11</v>
      </c>
      <c r="P13" s="16">
        <v>1321</v>
      </c>
      <c r="Q13" s="10" t="s">
        <v>23</v>
      </c>
      <c r="R13" s="10" t="s">
        <v>24</v>
      </c>
      <c r="S13" s="11">
        <v>1440000000</v>
      </c>
      <c r="T13" s="10" t="s">
        <v>10</v>
      </c>
      <c r="U13" s="10" t="s">
        <v>14</v>
      </c>
      <c r="V13" s="16">
        <v>11</v>
      </c>
      <c r="W13" s="16">
        <v>1186</v>
      </c>
      <c r="X13" s="10" t="s">
        <v>18</v>
      </c>
      <c r="Y13" s="10" t="s">
        <v>12</v>
      </c>
      <c r="Z13" s="11">
        <v>360000000</v>
      </c>
      <c r="AA13" s="10" t="s">
        <v>10</v>
      </c>
      <c r="AB13" s="10" t="s">
        <v>14</v>
      </c>
      <c r="AC13" s="15">
        <v>11</v>
      </c>
      <c r="AD13" s="16">
        <v>3986</v>
      </c>
      <c r="AE13" s="9" t="s">
        <v>387</v>
      </c>
      <c r="AF13" s="9" t="s">
        <v>334</v>
      </c>
      <c r="AG13" s="11">
        <v>1200000000</v>
      </c>
      <c r="AH13" s="9">
        <f>VLOOKUP(AD13,[1]master!$B:$O,12,FALSE)</f>
        <v>14000101</v>
      </c>
      <c r="AI13" s="9">
        <f>VLOOKUP(AD13,[1]master!$B:$O,13,FALSE)</f>
        <v>14001225</v>
      </c>
      <c r="AJ13" s="29">
        <v>11</v>
      </c>
      <c r="AK13" s="30">
        <v>5466</v>
      </c>
      <c r="AL13" s="31" t="s">
        <v>470</v>
      </c>
      <c r="AM13" s="31" t="s">
        <v>407</v>
      </c>
      <c r="AN13" s="32">
        <v>300000000</v>
      </c>
      <c r="AO13" s="31">
        <v>14000501</v>
      </c>
      <c r="AP13" s="31">
        <v>14001030</v>
      </c>
      <c r="AQ13" s="44">
        <v>11</v>
      </c>
      <c r="AR13" s="45">
        <v>1291</v>
      </c>
      <c r="AS13" s="40" t="s">
        <v>22</v>
      </c>
      <c r="AT13" s="40" t="s">
        <v>176</v>
      </c>
      <c r="AU13" s="46">
        <v>700000000</v>
      </c>
      <c r="AV13" s="40" t="s">
        <v>10</v>
      </c>
      <c r="AW13" s="40" t="s">
        <v>14</v>
      </c>
      <c r="AX13" s="44">
        <v>11</v>
      </c>
      <c r="AY13" s="45">
        <v>1321</v>
      </c>
      <c r="AZ13" s="40" t="s">
        <v>23</v>
      </c>
      <c r="BA13" s="40" t="s">
        <v>536</v>
      </c>
      <c r="BB13" s="46">
        <v>1440000000</v>
      </c>
      <c r="BC13" s="40" t="s">
        <v>10</v>
      </c>
      <c r="BD13" s="40" t="s">
        <v>14</v>
      </c>
      <c r="BE13" s="44">
        <v>11</v>
      </c>
      <c r="BF13" s="45">
        <v>1291</v>
      </c>
      <c r="BG13" s="49" t="s">
        <v>22</v>
      </c>
      <c r="BH13" s="40" t="s">
        <v>510</v>
      </c>
      <c r="BI13" s="46">
        <v>700000000</v>
      </c>
      <c r="BJ13" s="40" t="s">
        <v>10</v>
      </c>
      <c r="BK13" s="40" t="s">
        <v>14</v>
      </c>
      <c r="BL13" s="44">
        <v>11</v>
      </c>
      <c r="BM13" s="45">
        <v>1291</v>
      </c>
      <c r="BN13" s="49" t="s">
        <v>22</v>
      </c>
      <c r="BO13" s="55" t="s">
        <v>510</v>
      </c>
      <c r="BP13" s="46">
        <v>700000000</v>
      </c>
      <c r="BQ13" s="40" t="s">
        <v>10</v>
      </c>
      <c r="BR13" s="40" t="s">
        <v>14</v>
      </c>
    </row>
    <row r="14" spans="1:70" ht="18" x14ac:dyDescent="0.2">
      <c r="A14" s="3">
        <v>12</v>
      </c>
      <c r="B14" s="3">
        <v>2090</v>
      </c>
      <c r="C14" s="3" t="s">
        <v>30</v>
      </c>
      <c r="D14" s="3" t="s">
        <v>31</v>
      </c>
      <c r="E14" s="5">
        <v>700000000</v>
      </c>
      <c r="F14" s="3" t="s">
        <v>10</v>
      </c>
      <c r="G14" s="3" t="s">
        <v>14</v>
      </c>
      <c r="H14" s="9">
        <v>12</v>
      </c>
      <c r="I14" s="9" t="s">
        <v>190</v>
      </c>
      <c r="J14" s="10" t="s">
        <v>191</v>
      </c>
      <c r="K14" s="10" t="s">
        <v>185</v>
      </c>
      <c r="L14" s="11">
        <v>525000000</v>
      </c>
      <c r="M14" s="10" t="s">
        <v>10</v>
      </c>
      <c r="N14" s="10" t="s">
        <v>14</v>
      </c>
      <c r="O14" s="15">
        <v>12</v>
      </c>
      <c r="P14" s="16">
        <v>1402</v>
      </c>
      <c r="Q14" s="10" t="s">
        <v>182</v>
      </c>
      <c r="R14" s="10" t="s">
        <v>31</v>
      </c>
      <c r="S14" s="11">
        <v>840000000</v>
      </c>
      <c r="T14" s="10" t="s">
        <v>10</v>
      </c>
      <c r="U14" s="10" t="s">
        <v>14</v>
      </c>
      <c r="V14" s="9">
        <v>12</v>
      </c>
      <c r="W14" s="16">
        <v>1192</v>
      </c>
      <c r="X14" s="10" t="s">
        <v>20</v>
      </c>
      <c r="Y14" s="10" t="s">
        <v>12</v>
      </c>
      <c r="Z14" s="11">
        <v>700000000</v>
      </c>
      <c r="AA14" s="10" t="s">
        <v>10</v>
      </c>
      <c r="AB14" s="10" t="s">
        <v>14</v>
      </c>
      <c r="AC14" s="29">
        <v>12</v>
      </c>
      <c r="AD14" s="30">
        <v>5101</v>
      </c>
      <c r="AE14" s="31" t="s">
        <v>166</v>
      </c>
      <c r="AF14" s="31" t="s">
        <v>334</v>
      </c>
      <c r="AG14" s="32">
        <v>500000000</v>
      </c>
      <c r="AH14" s="31" t="s">
        <v>10</v>
      </c>
      <c r="AI14" s="31" t="s">
        <v>14</v>
      </c>
      <c r="AJ14" s="15">
        <v>12</v>
      </c>
      <c r="AK14" s="16">
        <v>5111</v>
      </c>
      <c r="AL14" s="9" t="s">
        <v>406</v>
      </c>
      <c r="AM14" s="9" t="s">
        <v>407</v>
      </c>
      <c r="AN14" s="11">
        <v>420000000</v>
      </c>
      <c r="AO14" s="9">
        <v>14000501</v>
      </c>
      <c r="AP14" s="9">
        <v>14001030</v>
      </c>
      <c r="AQ14" s="44">
        <v>12</v>
      </c>
      <c r="AR14" s="45">
        <v>1321</v>
      </c>
      <c r="AS14" s="40" t="s">
        <v>23</v>
      </c>
      <c r="AT14" s="40" t="s">
        <v>24</v>
      </c>
      <c r="AU14" s="46">
        <v>1440000000</v>
      </c>
      <c r="AV14" s="40" t="s">
        <v>10</v>
      </c>
      <c r="AW14" s="40" t="s">
        <v>14</v>
      </c>
      <c r="AX14" s="44">
        <v>12</v>
      </c>
      <c r="AY14" s="45">
        <v>1402</v>
      </c>
      <c r="AZ14" s="40" t="s">
        <v>182</v>
      </c>
      <c r="BA14" s="40" t="s">
        <v>537</v>
      </c>
      <c r="BB14" s="46">
        <v>840000000</v>
      </c>
      <c r="BC14" s="40" t="s">
        <v>10</v>
      </c>
      <c r="BD14" s="40" t="s">
        <v>14</v>
      </c>
      <c r="BE14" s="44">
        <v>12</v>
      </c>
      <c r="BF14" s="45">
        <v>1321</v>
      </c>
      <c r="BG14" s="49" t="s">
        <v>23</v>
      </c>
      <c r="BH14" s="40" t="s">
        <v>536</v>
      </c>
      <c r="BI14" s="46">
        <v>1440000000</v>
      </c>
      <c r="BJ14" s="40" t="s">
        <v>10</v>
      </c>
      <c r="BK14" s="40" t="s">
        <v>14</v>
      </c>
      <c r="BL14" s="44">
        <v>12</v>
      </c>
      <c r="BM14" s="45">
        <v>1321</v>
      </c>
      <c r="BN14" s="49" t="s">
        <v>23</v>
      </c>
      <c r="BO14" s="55" t="s">
        <v>536</v>
      </c>
      <c r="BP14" s="46">
        <v>1440000000</v>
      </c>
      <c r="BQ14" s="40" t="s">
        <v>10</v>
      </c>
      <c r="BR14" s="40" t="s">
        <v>14</v>
      </c>
    </row>
    <row r="15" spans="1:70" ht="18" x14ac:dyDescent="0.2">
      <c r="A15" s="3">
        <v>13</v>
      </c>
      <c r="B15" s="3">
        <v>2091</v>
      </c>
      <c r="C15" s="3" t="s">
        <v>32</v>
      </c>
      <c r="D15" s="3" t="s">
        <v>31</v>
      </c>
      <c r="E15" s="5">
        <v>700000000</v>
      </c>
      <c r="F15" s="3" t="s">
        <v>10</v>
      </c>
      <c r="G15" s="3" t="s">
        <v>14</v>
      </c>
      <c r="H15" s="9">
        <v>13</v>
      </c>
      <c r="I15" s="9" t="s">
        <v>192</v>
      </c>
      <c r="J15" s="10" t="s">
        <v>193</v>
      </c>
      <c r="K15" s="10" t="s">
        <v>185</v>
      </c>
      <c r="L15" s="11">
        <v>875000000</v>
      </c>
      <c r="M15" s="10" t="s">
        <v>10</v>
      </c>
      <c r="N15" s="10" t="s">
        <v>14</v>
      </c>
      <c r="O15" s="15">
        <v>13</v>
      </c>
      <c r="P15" s="16">
        <v>1527</v>
      </c>
      <c r="Q15" s="10" t="s">
        <v>184</v>
      </c>
      <c r="R15" s="10" t="s">
        <v>185</v>
      </c>
      <c r="S15" s="11">
        <v>900000000</v>
      </c>
      <c r="T15" s="10" t="s">
        <v>10</v>
      </c>
      <c r="U15" s="10" t="s">
        <v>14</v>
      </c>
      <c r="V15" s="9">
        <v>13</v>
      </c>
      <c r="W15" s="16">
        <v>1217</v>
      </c>
      <c r="X15" s="10" t="s">
        <v>363</v>
      </c>
      <c r="Y15" s="10" t="s">
        <v>334</v>
      </c>
      <c r="Z15" s="11">
        <v>315000000</v>
      </c>
      <c r="AA15" s="10">
        <v>14000201</v>
      </c>
      <c r="AB15" s="10">
        <v>14000431</v>
      </c>
      <c r="AC15" s="15">
        <v>13</v>
      </c>
      <c r="AD15" s="16">
        <v>5102</v>
      </c>
      <c r="AE15" s="9" t="s">
        <v>167</v>
      </c>
      <c r="AF15" s="9" t="s">
        <v>334</v>
      </c>
      <c r="AG15" s="11">
        <v>700000000</v>
      </c>
      <c r="AH15" s="9" t="s">
        <v>10</v>
      </c>
      <c r="AI15" s="9" t="s">
        <v>14</v>
      </c>
      <c r="AJ15" s="29">
        <v>13</v>
      </c>
      <c r="AK15" s="30">
        <v>5112</v>
      </c>
      <c r="AL15" s="31" t="s">
        <v>472</v>
      </c>
      <c r="AM15" s="31" t="s">
        <v>407</v>
      </c>
      <c r="AN15" s="32">
        <v>120000000</v>
      </c>
      <c r="AO15" s="31">
        <v>14000501</v>
      </c>
      <c r="AP15" s="31">
        <v>14000630</v>
      </c>
      <c r="AQ15" s="44">
        <v>13</v>
      </c>
      <c r="AR15" s="45">
        <v>1402</v>
      </c>
      <c r="AS15" s="40" t="s">
        <v>182</v>
      </c>
      <c r="AT15" s="40" t="s">
        <v>31</v>
      </c>
      <c r="AU15" s="46">
        <v>840000000</v>
      </c>
      <c r="AV15" s="40" t="s">
        <v>10</v>
      </c>
      <c r="AW15" s="40" t="s">
        <v>14</v>
      </c>
      <c r="AX15" s="44">
        <v>13</v>
      </c>
      <c r="AY15" s="45">
        <v>1427</v>
      </c>
      <c r="AZ15" s="40" t="s">
        <v>432</v>
      </c>
      <c r="BA15" s="40" t="s">
        <v>535</v>
      </c>
      <c r="BB15" s="46">
        <v>600000000</v>
      </c>
      <c r="BC15" s="40">
        <v>14000301</v>
      </c>
      <c r="BD15" s="40">
        <v>14001229</v>
      </c>
      <c r="BE15" s="44">
        <v>13</v>
      </c>
      <c r="BF15" s="45">
        <v>1402</v>
      </c>
      <c r="BG15" s="49" t="s">
        <v>182</v>
      </c>
      <c r="BH15" s="40" t="s">
        <v>537</v>
      </c>
      <c r="BI15" s="46">
        <v>840000000</v>
      </c>
      <c r="BJ15" s="40" t="s">
        <v>10</v>
      </c>
      <c r="BK15" s="40" t="s">
        <v>14</v>
      </c>
      <c r="BL15" s="44">
        <v>13</v>
      </c>
      <c r="BM15" s="45">
        <v>1402</v>
      </c>
      <c r="BN15" s="49" t="s">
        <v>182</v>
      </c>
      <c r="BO15" s="55" t="s">
        <v>537</v>
      </c>
      <c r="BP15" s="46">
        <v>840000000</v>
      </c>
      <c r="BQ15" s="40" t="s">
        <v>10</v>
      </c>
      <c r="BR15" s="40" t="s">
        <v>14</v>
      </c>
    </row>
    <row r="16" spans="1:70" ht="18" x14ac:dyDescent="0.2">
      <c r="A16" s="3">
        <v>14</v>
      </c>
      <c r="B16" s="3">
        <v>2095</v>
      </c>
      <c r="C16" s="3" t="s">
        <v>33</v>
      </c>
      <c r="D16" s="3" t="s">
        <v>31</v>
      </c>
      <c r="E16" s="5" t="s">
        <v>34</v>
      </c>
      <c r="F16" s="3" t="s">
        <v>10</v>
      </c>
      <c r="G16" s="3" t="s">
        <v>35</v>
      </c>
      <c r="H16" s="9">
        <v>14</v>
      </c>
      <c r="I16" s="9" t="s">
        <v>194</v>
      </c>
      <c r="J16" s="10" t="s">
        <v>28</v>
      </c>
      <c r="K16" s="10" t="s">
        <v>12</v>
      </c>
      <c r="L16" s="11">
        <v>360000000</v>
      </c>
      <c r="M16" s="10" t="s">
        <v>10</v>
      </c>
      <c r="N16" s="10" t="s">
        <v>14</v>
      </c>
      <c r="O16" s="15">
        <v>14</v>
      </c>
      <c r="P16" s="16">
        <v>1536</v>
      </c>
      <c r="Q16" s="10" t="s">
        <v>26</v>
      </c>
      <c r="R16" s="10" t="s">
        <v>12</v>
      </c>
      <c r="S16" s="11">
        <v>600000000</v>
      </c>
      <c r="T16" s="10" t="s">
        <v>10</v>
      </c>
      <c r="U16" s="10" t="s">
        <v>14</v>
      </c>
      <c r="V16" s="16">
        <v>14</v>
      </c>
      <c r="W16" s="16">
        <v>1219</v>
      </c>
      <c r="X16" s="10" t="s">
        <v>364</v>
      </c>
      <c r="Y16" s="10" t="s">
        <v>9</v>
      </c>
      <c r="Z16" s="11">
        <v>600000000</v>
      </c>
      <c r="AA16" s="10" t="s">
        <v>232</v>
      </c>
      <c r="AB16" s="10" t="s">
        <v>14</v>
      </c>
      <c r="AC16" s="29">
        <v>14</v>
      </c>
      <c r="AD16" s="30">
        <v>5103</v>
      </c>
      <c r="AE16" s="31" t="s">
        <v>168</v>
      </c>
      <c r="AF16" s="31" t="s">
        <v>334</v>
      </c>
      <c r="AG16" s="32">
        <v>700000000</v>
      </c>
      <c r="AH16" s="31" t="s">
        <v>10</v>
      </c>
      <c r="AI16" s="31" t="s">
        <v>14</v>
      </c>
      <c r="AJ16" s="15">
        <v>14</v>
      </c>
      <c r="AK16" s="16">
        <v>5475</v>
      </c>
      <c r="AL16" s="9" t="s">
        <v>473</v>
      </c>
      <c r="AM16" s="9" t="s">
        <v>407</v>
      </c>
      <c r="AN16" s="11">
        <v>120000000</v>
      </c>
      <c r="AO16" s="9">
        <v>14000501</v>
      </c>
      <c r="AP16" s="9">
        <v>14001030</v>
      </c>
      <c r="AQ16" s="44">
        <v>14</v>
      </c>
      <c r="AR16" s="45">
        <v>1427</v>
      </c>
      <c r="AS16" s="40" t="s">
        <v>432</v>
      </c>
      <c r="AT16" s="40" t="s">
        <v>185</v>
      </c>
      <c r="AU16" s="46">
        <v>600000000</v>
      </c>
      <c r="AV16" s="40">
        <v>14000301</v>
      </c>
      <c r="AW16" s="40">
        <v>14001229</v>
      </c>
      <c r="AX16" s="44">
        <v>14</v>
      </c>
      <c r="AY16" s="45">
        <v>1527</v>
      </c>
      <c r="AZ16" s="40" t="s">
        <v>184</v>
      </c>
      <c r="BA16" s="40" t="s">
        <v>535</v>
      </c>
      <c r="BB16" s="46">
        <v>900000000</v>
      </c>
      <c r="BC16" s="40" t="s">
        <v>10</v>
      </c>
      <c r="BD16" s="40" t="s">
        <v>14</v>
      </c>
      <c r="BE16" s="44">
        <v>14</v>
      </c>
      <c r="BF16" s="45">
        <v>1427</v>
      </c>
      <c r="BG16" s="49" t="s">
        <v>432</v>
      </c>
      <c r="BH16" s="40" t="s">
        <v>535</v>
      </c>
      <c r="BI16" s="46">
        <v>600000000</v>
      </c>
      <c r="BJ16" s="40">
        <v>14000301</v>
      </c>
      <c r="BK16" s="40">
        <v>14001229</v>
      </c>
      <c r="BL16" s="44">
        <v>14</v>
      </c>
      <c r="BM16" s="45">
        <v>1427</v>
      </c>
      <c r="BN16" s="49" t="s">
        <v>432</v>
      </c>
      <c r="BO16" s="55" t="s">
        <v>535</v>
      </c>
      <c r="BP16" s="46">
        <v>600000000</v>
      </c>
      <c r="BQ16" s="40">
        <v>14000301</v>
      </c>
      <c r="BR16" s="40">
        <v>14001229</v>
      </c>
    </row>
    <row r="17" spans="1:70" ht="18" x14ac:dyDescent="0.2">
      <c r="A17" s="3">
        <v>15</v>
      </c>
      <c r="B17" s="3">
        <v>2251</v>
      </c>
      <c r="C17" s="3" t="s">
        <v>36</v>
      </c>
      <c r="D17" s="3" t="s">
        <v>12</v>
      </c>
      <c r="E17" s="5" t="s">
        <v>37</v>
      </c>
      <c r="F17" s="3" t="s">
        <v>10</v>
      </c>
      <c r="G17" s="3" t="s">
        <v>14</v>
      </c>
      <c r="H17" s="9">
        <v>15</v>
      </c>
      <c r="I17" s="9" t="s">
        <v>195</v>
      </c>
      <c r="J17" s="10" t="s">
        <v>29</v>
      </c>
      <c r="K17" s="10" t="s">
        <v>176</v>
      </c>
      <c r="L17" s="11">
        <v>400000000</v>
      </c>
      <c r="M17" s="10" t="s">
        <v>10</v>
      </c>
      <c r="N17" s="10" t="s">
        <v>14</v>
      </c>
      <c r="O17" s="15">
        <v>15</v>
      </c>
      <c r="P17" s="16">
        <v>1621</v>
      </c>
      <c r="Q17" s="10" t="s">
        <v>188</v>
      </c>
      <c r="R17" s="10" t="s">
        <v>185</v>
      </c>
      <c r="S17" s="11">
        <v>600000000</v>
      </c>
      <c r="T17" s="10" t="s">
        <v>10</v>
      </c>
      <c r="U17" s="10" t="s">
        <v>14</v>
      </c>
      <c r="V17" s="16">
        <v>15</v>
      </c>
      <c r="W17" s="16">
        <v>1291</v>
      </c>
      <c r="X17" s="10" t="s">
        <v>22</v>
      </c>
      <c r="Y17" s="10" t="s">
        <v>176</v>
      </c>
      <c r="Z17" s="11">
        <v>700000000</v>
      </c>
      <c r="AA17" s="10" t="s">
        <v>10</v>
      </c>
      <c r="AB17" s="10" t="s">
        <v>14</v>
      </c>
      <c r="AC17" s="15">
        <v>15</v>
      </c>
      <c r="AD17" s="16">
        <v>5220</v>
      </c>
      <c r="AE17" s="9" t="s">
        <v>414</v>
      </c>
      <c r="AF17" s="9" t="s">
        <v>334</v>
      </c>
      <c r="AG17" s="11">
        <v>508750000</v>
      </c>
      <c r="AH17" s="9">
        <v>14000201</v>
      </c>
      <c r="AI17" s="9">
        <v>14001225</v>
      </c>
      <c r="AJ17" s="29">
        <v>15</v>
      </c>
      <c r="AK17" s="30">
        <v>4119</v>
      </c>
      <c r="AL17" s="31" t="s">
        <v>112</v>
      </c>
      <c r="AM17" s="31" t="s">
        <v>423</v>
      </c>
      <c r="AN17" s="32">
        <v>240000000</v>
      </c>
      <c r="AO17" s="31">
        <v>14000401</v>
      </c>
      <c r="AP17" s="31">
        <v>14000631</v>
      </c>
      <c r="AQ17" s="44">
        <v>15</v>
      </c>
      <c r="AR17" s="45">
        <v>1527</v>
      </c>
      <c r="AS17" s="40" t="s">
        <v>184</v>
      </c>
      <c r="AT17" s="40" t="s">
        <v>185</v>
      </c>
      <c r="AU17" s="46">
        <v>900000000</v>
      </c>
      <c r="AV17" s="40" t="s">
        <v>10</v>
      </c>
      <c r="AW17" s="40" t="s">
        <v>14</v>
      </c>
      <c r="AX17" s="44">
        <v>15</v>
      </c>
      <c r="AY17" s="45">
        <v>1536</v>
      </c>
      <c r="AZ17" s="50" t="s">
        <v>26</v>
      </c>
      <c r="BA17" s="40" t="s">
        <v>510</v>
      </c>
      <c r="BB17" s="46">
        <v>600000000</v>
      </c>
      <c r="BC17" s="40" t="s">
        <v>10</v>
      </c>
      <c r="BD17" s="40" t="s">
        <v>14</v>
      </c>
      <c r="BE17" s="44">
        <v>15</v>
      </c>
      <c r="BF17" s="45">
        <v>1527</v>
      </c>
      <c r="BG17" s="49" t="s">
        <v>184</v>
      </c>
      <c r="BH17" s="40" t="s">
        <v>535</v>
      </c>
      <c r="BI17" s="46">
        <v>900000000</v>
      </c>
      <c r="BJ17" s="40" t="s">
        <v>10</v>
      </c>
      <c r="BK17" s="40" t="s">
        <v>14</v>
      </c>
      <c r="BL17" s="44">
        <v>15</v>
      </c>
      <c r="BM17" s="45">
        <v>1527</v>
      </c>
      <c r="BN17" s="49" t="s">
        <v>184</v>
      </c>
      <c r="BO17" s="55" t="s">
        <v>535</v>
      </c>
      <c r="BP17" s="46">
        <v>900000000</v>
      </c>
      <c r="BQ17" s="40" t="s">
        <v>10</v>
      </c>
      <c r="BR17" s="40" t="s">
        <v>14</v>
      </c>
    </row>
    <row r="18" spans="1:70" ht="18" x14ac:dyDescent="0.2">
      <c r="A18" s="3">
        <v>16</v>
      </c>
      <c r="B18" s="3">
        <v>2294</v>
      </c>
      <c r="C18" s="3" t="s">
        <v>38</v>
      </c>
      <c r="D18" s="3" t="s">
        <v>16</v>
      </c>
      <c r="E18" s="5" t="s">
        <v>39</v>
      </c>
      <c r="F18" s="3" t="s">
        <v>10</v>
      </c>
      <c r="G18" s="3" t="s">
        <v>14</v>
      </c>
      <c r="H18" s="9">
        <v>16</v>
      </c>
      <c r="I18" s="9" t="s">
        <v>196</v>
      </c>
      <c r="J18" s="10" t="s">
        <v>30</v>
      </c>
      <c r="K18" s="10" t="s">
        <v>31</v>
      </c>
      <c r="L18" s="11">
        <v>700000000</v>
      </c>
      <c r="M18" s="10" t="s">
        <v>10</v>
      </c>
      <c r="N18" s="10" t="s">
        <v>14</v>
      </c>
      <c r="O18" s="15">
        <v>16</v>
      </c>
      <c r="P18" s="16">
        <v>1641</v>
      </c>
      <c r="Q18" s="10" t="s">
        <v>365</v>
      </c>
      <c r="R18" s="10" t="s">
        <v>185</v>
      </c>
      <c r="S18" s="11">
        <v>525000000</v>
      </c>
      <c r="T18" s="10">
        <f>VLOOKUP(P18,[1]master!$B:$O,12,FALSE)</f>
        <v>14000101</v>
      </c>
      <c r="U18" s="10">
        <f>VLOOKUP(P18,[1]master!$B:$O,13,FALSE)</f>
        <v>14001229</v>
      </c>
      <c r="V18" s="9">
        <v>16</v>
      </c>
      <c r="W18" s="16">
        <v>1321</v>
      </c>
      <c r="X18" s="10" t="s">
        <v>23</v>
      </c>
      <c r="Y18" s="10" t="s">
        <v>24</v>
      </c>
      <c r="Z18" s="11">
        <v>1440000000</v>
      </c>
      <c r="AA18" s="10" t="s">
        <v>10</v>
      </c>
      <c r="AB18" s="10" t="s">
        <v>14</v>
      </c>
      <c r="AC18" s="29">
        <v>16</v>
      </c>
      <c r="AD18" s="30">
        <v>5012</v>
      </c>
      <c r="AE18" s="31" t="s">
        <v>468</v>
      </c>
      <c r="AF18" s="31" t="s">
        <v>334</v>
      </c>
      <c r="AG18" s="32">
        <v>500000000</v>
      </c>
      <c r="AH18" s="31">
        <v>14000115</v>
      </c>
      <c r="AI18" s="31">
        <v>14001220</v>
      </c>
      <c r="AJ18" s="15">
        <v>16</v>
      </c>
      <c r="AK18" s="16">
        <v>5133</v>
      </c>
      <c r="AL18" s="9" t="s">
        <v>355</v>
      </c>
      <c r="AM18" s="9" t="s">
        <v>423</v>
      </c>
      <c r="AN18" s="11">
        <v>135000000</v>
      </c>
      <c r="AO18" s="9">
        <v>14000401</v>
      </c>
      <c r="AP18" s="9">
        <v>14000531</v>
      </c>
      <c r="AQ18" s="44">
        <v>16</v>
      </c>
      <c r="AR18" s="45">
        <v>1536</v>
      </c>
      <c r="AS18" s="40" t="s">
        <v>26</v>
      </c>
      <c r="AT18" s="40" t="s">
        <v>12</v>
      </c>
      <c r="AU18" s="46">
        <v>600000000</v>
      </c>
      <c r="AV18" s="40" t="s">
        <v>10</v>
      </c>
      <c r="AW18" s="40" t="s">
        <v>14</v>
      </c>
      <c r="AX18" s="44">
        <v>16</v>
      </c>
      <c r="AY18" s="45">
        <v>1621</v>
      </c>
      <c r="AZ18" s="40" t="s">
        <v>188</v>
      </c>
      <c r="BA18" s="40" t="s">
        <v>535</v>
      </c>
      <c r="BB18" s="46">
        <v>600000000</v>
      </c>
      <c r="BC18" s="40" t="s">
        <v>10</v>
      </c>
      <c r="BD18" s="40" t="s">
        <v>14</v>
      </c>
      <c r="BE18" s="44">
        <v>16</v>
      </c>
      <c r="BF18" s="45">
        <v>1536</v>
      </c>
      <c r="BG18" s="53" t="s">
        <v>26</v>
      </c>
      <c r="BH18" s="40" t="s">
        <v>510</v>
      </c>
      <c r="BI18" s="46">
        <v>600000000</v>
      </c>
      <c r="BJ18" s="40" t="s">
        <v>10</v>
      </c>
      <c r="BK18" s="40" t="s">
        <v>14</v>
      </c>
      <c r="BL18" s="44">
        <v>16</v>
      </c>
      <c r="BM18" s="45">
        <v>1536</v>
      </c>
      <c r="BN18" s="53" t="s">
        <v>26</v>
      </c>
      <c r="BO18" s="55" t="s">
        <v>510</v>
      </c>
      <c r="BP18" s="46">
        <v>600000000</v>
      </c>
      <c r="BQ18" s="40" t="s">
        <v>10</v>
      </c>
      <c r="BR18" s="40" t="s">
        <v>14</v>
      </c>
    </row>
    <row r="19" spans="1:70" ht="18" x14ac:dyDescent="0.2">
      <c r="A19" s="3">
        <v>17</v>
      </c>
      <c r="B19" s="3">
        <v>2469</v>
      </c>
      <c r="C19" s="3" t="s">
        <v>40</v>
      </c>
      <c r="D19" s="3" t="s">
        <v>24</v>
      </c>
      <c r="E19" s="5" t="s">
        <v>41</v>
      </c>
      <c r="F19" s="3" t="s">
        <v>10</v>
      </c>
      <c r="G19" s="3" t="s">
        <v>14</v>
      </c>
      <c r="H19" s="9">
        <v>17</v>
      </c>
      <c r="I19" s="9" t="s">
        <v>197</v>
      </c>
      <c r="J19" s="10" t="s">
        <v>32</v>
      </c>
      <c r="K19" s="10" t="s">
        <v>31</v>
      </c>
      <c r="L19" s="11">
        <v>700000000</v>
      </c>
      <c r="M19" s="10" t="s">
        <v>10</v>
      </c>
      <c r="N19" s="10" t="s">
        <v>14</v>
      </c>
      <c r="O19" s="15">
        <v>17</v>
      </c>
      <c r="P19" s="16">
        <v>1648</v>
      </c>
      <c r="Q19" s="10" t="s">
        <v>366</v>
      </c>
      <c r="R19" s="10" t="s">
        <v>185</v>
      </c>
      <c r="S19" s="11">
        <v>600000000</v>
      </c>
      <c r="T19" s="10">
        <f>VLOOKUP(P19,[1]master!$B:$O,12,FALSE)</f>
        <v>14000101</v>
      </c>
      <c r="U19" s="10">
        <f>VLOOKUP(P19,[1]master!$B:$O,13,FALSE)</f>
        <v>14001229</v>
      </c>
      <c r="V19" s="9">
        <v>17</v>
      </c>
      <c r="W19" s="16">
        <v>1402</v>
      </c>
      <c r="X19" s="10" t="s">
        <v>182</v>
      </c>
      <c r="Y19" s="10" t="s">
        <v>31</v>
      </c>
      <c r="Z19" s="11">
        <v>840000000</v>
      </c>
      <c r="AA19" s="10" t="s">
        <v>10</v>
      </c>
      <c r="AB19" s="10" t="s">
        <v>14</v>
      </c>
      <c r="AC19" s="15">
        <v>17</v>
      </c>
      <c r="AD19" s="16">
        <v>3596</v>
      </c>
      <c r="AE19" s="9" t="s">
        <v>62</v>
      </c>
      <c r="AF19" s="9" t="s">
        <v>73</v>
      </c>
      <c r="AG19" s="11">
        <v>1966320000</v>
      </c>
      <c r="AH19" s="9" t="s">
        <v>10</v>
      </c>
      <c r="AI19" s="9" t="s">
        <v>14</v>
      </c>
      <c r="AJ19" s="29">
        <v>17</v>
      </c>
      <c r="AK19" s="30">
        <v>5228</v>
      </c>
      <c r="AL19" s="31" t="s">
        <v>422</v>
      </c>
      <c r="AM19" s="31" t="s">
        <v>423</v>
      </c>
      <c r="AN19" s="32">
        <v>175000000</v>
      </c>
      <c r="AO19" s="31">
        <v>14000201</v>
      </c>
      <c r="AP19" s="31">
        <v>14000631</v>
      </c>
      <c r="AQ19" s="44">
        <v>17</v>
      </c>
      <c r="AR19" s="45">
        <v>1621</v>
      </c>
      <c r="AS19" s="40" t="s">
        <v>188</v>
      </c>
      <c r="AT19" s="40" t="s">
        <v>185</v>
      </c>
      <c r="AU19" s="46">
        <v>600000000</v>
      </c>
      <c r="AV19" s="40" t="s">
        <v>10</v>
      </c>
      <c r="AW19" s="40" t="s">
        <v>14</v>
      </c>
      <c r="AX19" s="44">
        <v>17</v>
      </c>
      <c r="AY19" s="45">
        <v>1641</v>
      </c>
      <c r="AZ19" s="40" t="s">
        <v>365</v>
      </c>
      <c r="BA19" s="40" t="s">
        <v>535</v>
      </c>
      <c r="BB19" s="46">
        <v>525000000</v>
      </c>
      <c r="BC19" s="40">
        <v>14000101</v>
      </c>
      <c r="BD19" s="40">
        <v>14001229</v>
      </c>
      <c r="BE19" s="44">
        <v>17</v>
      </c>
      <c r="BF19" s="45">
        <v>1621</v>
      </c>
      <c r="BG19" s="49" t="s">
        <v>188</v>
      </c>
      <c r="BH19" s="40" t="s">
        <v>535</v>
      </c>
      <c r="BI19" s="46">
        <v>600000000</v>
      </c>
      <c r="BJ19" s="40" t="s">
        <v>10</v>
      </c>
      <c r="BK19" s="40" t="s">
        <v>14</v>
      </c>
      <c r="BL19" s="44">
        <v>17</v>
      </c>
      <c r="BM19" s="45">
        <v>1621</v>
      </c>
      <c r="BN19" s="49" t="s">
        <v>188</v>
      </c>
      <c r="BO19" s="55" t="s">
        <v>535</v>
      </c>
      <c r="BP19" s="46">
        <v>600000000</v>
      </c>
      <c r="BQ19" s="40" t="s">
        <v>10</v>
      </c>
      <c r="BR19" s="40" t="s">
        <v>14</v>
      </c>
    </row>
    <row r="20" spans="1:70" ht="18" x14ac:dyDescent="0.2">
      <c r="A20" s="3">
        <v>18</v>
      </c>
      <c r="B20" s="3">
        <v>2704</v>
      </c>
      <c r="C20" s="3" t="s">
        <v>42</v>
      </c>
      <c r="D20" s="3" t="s">
        <v>16</v>
      </c>
      <c r="E20" s="5" t="s">
        <v>21</v>
      </c>
      <c r="F20" s="3" t="s">
        <v>10</v>
      </c>
      <c r="G20" s="3" t="s">
        <v>14</v>
      </c>
      <c r="H20" s="9">
        <v>18</v>
      </c>
      <c r="I20" s="9" t="s">
        <v>198</v>
      </c>
      <c r="J20" s="10" t="s">
        <v>33</v>
      </c>
      <c r="K20" s="10" t="s">
        <v>31</v>
      </c>
      <c r="L20" s="11">
        <v>350000000</v>
      </c>
      <c r="M20" s="10" t="s">
        <v>10</v>
      </c>
      <c r="N20" s="10" t="s">
        <v>35</v>
      </c>
      <c r="O20" s="15">
        <v>18</v>
      </c>
      <c r="P20" s="16">
        <v>1716</v>
      </c>
      <c r="Q20" s="10" t="s">
        <v>27</v>
      </c>
      <c r="R20" s="10" t="s">
        <v>176</v>
      </c>
      <c r="S20" s="11">
        <v>700000000</v>
      </c>
      <c r="T20" s="10" t="s">
        <v>10</v>
      </c>
      <c r="U20" s="10" t="s">
        <v>14</v>
      </c>
      <c r="V20" s="16">
        <v>18</v>
      </c>
      <c r="W20" s="16">
        <v>1427</v>
      </c>
      <c r="X20" s="10" t="s">
        <v>432</v>
      </c>
      <c r="Y20" s="10" t="s">
        <v>185</v>
      </c>
      <c r="Z20" s="11">
        <v>600000000</v>
      </c>
      <c r="AA20" s="10">
        <v>14000301</v>
      </c>
      <c r="AB20" s="10">
        <v>14001229</v>
      </c>
      <c r="AC20" s="29">
        <v>18</v>
      </c>
      <c r="AD20" s="30">
        <v>3934</v>
      </c>
      <c r="AE20" s="31" t="s">
        <v>72</v>
      </c>
      <c r="AF20" s="31" t="s">
        <v>73</v>
      </c>
      <c r="AG20" s="32">
        <v>720000000</v>
      </c>
      <c r="AH20" s="31" t="s">
        <v>10</v>
      </c>
      <c r="AI20" s="31" t="s">
        <v>35</v>
      </c>
      <c r="AJ20" s="15">
        <v>18</v>
      </c>
      <c r="AK20" s="16">
        <v>5427</v>
      </c>
      <c r="AL20" s="9" t="s">
        <v>491</v>
      </c>
      <c r="AM20" s="9" t="s">
        <v>423</v>
      </c>
      <c r="AN20" s="11">
        <v>225000000</v>
      </c>
      <c r="AO20" s="9">
        <v>14000501</v>
      </c>
      <c r="AP20" s="9">
        <v>14000730</v>
      </c>
      <c r="AQ20" s="44">
        <v>18</v>
      </c>
      <c r="AR20" s="45">
        <v>1641</v>
      </c>
      <c r="AS20" s="40" t="s">
        <v>365</v>
      </c>
      <c r="AT20" s="40" t="s">
        <v>185</v>
      </c>
      <c r="AU20" s="46">
        <v>525000000</v>
      </c>
      <c r="AV20" s="40">
        <v>14000101</v>
      </c>
      <c r="AW20" s="40">
        <v>14001229</v>
      </c>
      <c r="AX20" s="44">
        <v>18</v>
      </c>
      <c r="AY20" s="45">
        <v>1648</v>
      </c>
      <c r="AZ20" s="40" t="s">
        <v>366</v>
      </c>
      <c r="BA20" s="40" t="s">
        <v>535</v>
      </c>
      <c r="BB20" s="46">
        <v>600000000</v>
      </c>
      <c r="BC20" s="40">
        <v>14000101</v>
      </c>
      <c r="BD20" s="40">
        <v>14001229</v>
      </c>
      <c r="BE20" s="44">
        <v>18</v>
      </c>
      <c r="BF20" s="45">
        <v>1641</v>
      </c>
      <c r="BG20" s="49" t="s">
        <v>365</v>
      </c>
      <c r="BH20" s="40" t="s">
        <v>535</v>
      </c>
      <c r="BI20" s="46">
        <v>525000000</v>
      </c>
      <c r="BJ20" s="40">
        <v>14000101</v>
      </c>
      <c r="BK20" s="40">
        <v>14001229</v>
      </c>
      <c r="BL20" s="44">
        <v>18</v>
      </c>
      <c r="BM20" s="45">
        <v>1641</v>
      </c>
      <c r="BN20" s="49" t="s">
        <v>365</v>
      </c>
      <c r="BO20" s="55" t="s">
        <v>535</v>
      </c>
      <c r="BP20" s="46">
        <v>525000000</v>
      </c>
      <c r="BQ20" s="40">
        <v>14000101</v>
      </c>
      <c r="BR20" s="40">
        <v>14001229</v>
      </c>
    </row>
    <row r="21" spans="1:70" ht="18" x14ac:dyDescent="0.2">
      <c r="A21" s="3">
        <v>19</v>
      </c>
      <c r="B21" s="3">
        <v>2729</v>
      </c>
      <c r="C21" s="3" t="s">
        <v>43</v>
      </c>
      <c r="D21" s="3" t="s">
        <v>12</v>
      </c>
      <c r="E21" s="5">
        <v>1000000000</v>
      </c>
      <c r="F21" s="3" t="s">
        <v>10</v>
      </c>
      <c r="G21" s="3" t="s">
        <v>14</v>
      </c>
      <c r="H21" s="9">
        <v>19</v>
      </c>
      <c r="I21" s="9" t="s">
        <v>199</v>
      </c>
      <c r="J21" s="10" t="s">
        <v>200</v>
      </c>
      <c r="K21" s="10" t="s">
        <v>176</v>
      </c>
      <c r="L21" s="11">
        <v>700000000</v>
      </c>
      <c r="M21" s="10" t="s">
        <v>10</v>
      </c>
      <c r="N21" s="10" t="s">
        <v>14</v>
      </c>
      <c r="O21" s="15">
        <v>19</v>
      </c>
      <c r="P21" s="16">
        <v>1845</v>
      </c>
      <c r="Q21" s="10" t="s">
        <v>191</v>
      </c>
      <c r="R21" s="10" t="s">
        <v>185</v>
      </c>
      <c r="S21" s="11">
        <v>525000000</v>
      </c>
      <c r="T21" s="10" t="s">
        <v>10</v>
      </c>
      <c r="U21" s="10" t="s">
        <v>14</v>
      </c>
      <c r="V21" s="16">
        <v>19</v>
      </c>
      <c r="W21" s="16">
        <v>1527</v>
      </c>
      <c r="X21" s="10" t="s">
        <v>184</v>
      </c>
      <c r="Y21" s="10" t="s">
        <v>185</v>
      </c>
      <c r="Z21" s="11">
        <v>900000000</v>
      </c>
      <c r="AA21" s="10" t="s">
        <v>10</v>
      </c>
      <c r="AB21" s="10" t="s">
        <v>14</v>
      </c>
      <c r="AC21" s="15">
        <v>19</v>
      </c>
      <c r="AD21" s="16">
        <v>3976</v>
      </c>
      <c r="AE21" s="9" t="s">
        <v>245</v>
      </c>
      <c r="AF21" s="9" t="s">
        <v>73</v>
      </c>
      <c r="AG21" s="11">
        <v>1875000000</v>
      </c>
      <c r="AH21" s="9" t="s">
        <v>10</v>
      </c>
      <c r="AI21" s="9" t="s">
        <v>14</v>
      </c>
      <c r="AJ21" s="29">
        <v>19</v>
      </c>
      <c r="AK21" s="30">
        <v>5486</v>
      </c>
      <c r="AL21" s="31" t="s">
        <v>500</v>
      </c>
      <c r="AM21" s="31" t="s">
        <v>423</v>
      </c>
      <c r="AN21" s="32">
        <v>210000000</v>
      </c>
      <c r="AO21" s="31">
        <v>14000501</v>
      </c>
      <c r="AP21" s="31">
        <v>14000730</v>
      </c>
      <c r="AQ21" s="44">
        <v>19</v>
      </c>
      <c r="AR21" s="45">
        <v>1648</v>
      </c>
      <c r="AS21" s="40" t="s">
        <v>366</v>
      </c>
      <c r="AT21" s="40" t="s">
        <v>185</v>
      </c>
      <c r="AU21" s="46">
        <v>600000000</v>
      </c>
      <c r="AV21" s="40">
        <v>14000101</v>
      </c>
      <c r="AW21" s="40">
        <v>14001229</v>
      </c>
      <c r="AX21" s="44">
        <v>19</v>
      </c>
      <c r="AY21" s="45">
        <v>1716</v>
      </c>
      <c r="AZ21" s="40" t="s">
        <v>27</v>
      </c>
      <c r="BA21" s="40" t="s">
        <v>510</v>
      </c>
      <c r="BB21" s="46">
        <v>700000000</v>
      </c>
      <c r="BC21" s="40" t="s">
        <v>10</v>
      </c>
      <c r="BD21" s="40" t="s">
        <v>14</v>
      </c>
      <c r="BE21" s="44">
        <v>19</v>
      </c>
      <c r="BF21" s="45">
        <v>1648</v>
      </c>
      <c r="BG21" s="49" t="s">
        <v>366</v>
      </c>
      <c r="BH21" s="40" t="s">
        <v>535</v>
      </c>
      <c r="BI21" s="46">
        <v>600000000</v>
      </c>
      <c r="BJ21" s="40">
        <v>14000101</v>
      </c>
      <c r="BK21" s="40">
        <v>14001229</v>
      </c>
      <c r="BL21" s="44">
        <v>19</v>
      </c>
      <c r="BM21" s="45">
        <v>1648</v>
      </c>
      <c r="BN21" s="49" t="s">
        <v>366</v>
      </c>
      <c r="BO21" s="55" t="s">
        <v>535</v>
      </c>
      <c r="BP21" s="46">
        <v>600000000</v>
      </c>
      <c r="BQ21" s="40">
        <v>14000101</v>
      </c>
      <c r="BR21" s="40">
        <v>14001229</v>
      </c>
    </row>
    <row r="22" spans="1:70" ht="18" x14ac:dyDescent="0.2">
      <c r="A22" s="3">
        <v>20</v>
      </c>
      <c r="B22" s="3">
        <v>2730</v>
      </c>
      <c r="C22" s="3" t="s">
        <v>44</v>
      </c>
      <c r="D22" s="3" t="s">
        <v>12</v>
      </c>
      <c r="E22" s="5" t="s">
        <v>45</v>
      </c>
      <c r="F22" s="3" t="s">
        <v>10</v>
      </c>
      <c r="G22" s="3" t="s">
        <v>14</v>
      </c>
      <c r="H22" s="9">
        <v>20</v>
      </c>
      <c r="I22" s="9" t="s">
        <v>201</v>
      </c>
      <c r="J22" s="10" t="s">
        <v>103</v>
      </c>
      <c r="K22" s="10" t="s">
        <v>87</v>
      </c>
      <c r="L22" s="11">
        <v>660000000</v>
      </c>
      <c r="M22" s="10" t="s">
        <v>10</v>
      </c>
      <c r="N22" s="10" t="s">
        <v>14</v>
      </c>
      <c r="O22" s="15">
        <v>20</v>
      </c>
      <c r="P22" s="16">
        <v>1850</v>
      </c>
      <c r="Q22" s="10" t="s">
        <v>193</v>
      </c>
      <c r="R22" s="10" t="s">
        <v>185</v>
      </c>
      <c r="S22" s="11">
        <v>875000000</v>
      </c>
      <c r="T22" s="10" t="s">
        <v>10</v>
      </c>
      <c r="U22" s="10" t="s">
        <v>14</v>
      </c>
      <c r="V22" s="9">
        <v>20</v>
      </c>
      <c r="W22" s="16">
        <v>1536</v>
      </c>
      <c r="X22" s="10" t="s">
        <v>26</v>
      </c>
      <c r="Y22" s="10" t="s">
        <v>12</v>
      </c>
      <c r="Z22" s="11">
        <v>600000000</v>
      </c>
      <c r="AA22" s="10" t="s">
        <v>10</v>
      </c>
      <c r="AB22" s="10" t="s">
        <v>14</v>
      </c>
      <c r="AC22" s="29">
        <v>20</v>
      </c>
      <c r="AD22" s="30">
        <v>5084</v>
      </c>
      <c r="AE22" s="31" t="s">
        <v>404</v>
      </c>
      <c r="AF22" s="31" t="s">
        <v>73</v>
      </c>
      <c r="AG22" s="32">
        <v>2004347865</v>
      </c>
      <c r="AH22" s="31">
        <f>VLOOKUP(AD22,[1]master!$B:$O,12,FALSE)</f>
        <v>14000101</v>
      </c>
      <c r="AI22" s="31">
        <f>VLOOKUP(AD22,[1]master!$B:$O,13,FALSE)</f>
        <v>14001225</v>
      </c>
      <c r="AJ22" s="15">
        <v>20</v>
      </c>
      <c r="AK22" s="16">
        <v>3571</v>
      </c>
      <c r="AL22" s="9" t="s">
        <v>501</v>
      </c>
      <c r="AM22" s="9" t="s">
        <v>502</v>
      </c>
      <c r="AN22" s="11">
        <v>240000000</v>
      </c>
      <c r="AO22" s="9">
        <v>14000401</v>
      </c>
      <c r="AP22" s="9">
        <v>14000631</v>
      </c>
      <c r="AQ22" s="44">
        <v>20</v>
      </c>
      <c r="AR22" s="45">
        <v>1716</v>
      </c>
      <c r="AS22" s="40" t="s">
        <v>27</v>
      </c>
      <c r="AT22" s="40" t="s">
        <v>176</v>
      </c>
      <c r="AU22" s="46">
        <v>700000000</v>
      </c>
      <c r="AV22" s="40" t="s">
        <v>10</v>
      </c>
      <c r="AW22" s="40" t="s">
        <v>14</v>
      </c>
      <c r="AX22" s="44">
        <v>20</v>
      </c>
      <c r="AY22" s="45">
        <v>1845</v>
      </c>
      <c r="AZ22" s="40" t="s">
        <v>191</v>
      </c>
      <c r="BA22" s="40" t="s">
        <v>535</v>
      </c>
      <c r="BB22" s="46">
        <v>525000000</v>
      </c>
      <c r="BC22" s="40" t="s">
        <v>10</v>
      </c>
      <c r="BD22" s="40" t="s">
        <v>14</v>
      </c>
      <c r="BE22" s="44">
        <v>20</v>
      </c>
      <c r="BF22" s="45">
        <v>1716</v>
      </c>
      <c r="BG22" s="49" t="s">
        <v>27</v>
      </c>
      <c r="BH22" s="40" t="s">
        <v>510</v>
      </c>
      <c r="BI22" s="46">
        <v>700000000</v>
      </c>
      <c r="BJ22" s="40" t="s">
        <v>10</v>
      </c>
      <c r="BK22" s="40" t="s">
        <v>14</v>
      </c>
      <c r="BL22" s="44">
        <v>20</v>
      </c>
      <c r="BM22" s="45">
        <v>1716</v>
      </c>
      <c r="BN22" s="49" t="s">
        <v>27</v>
      </c>
      <c r="BO22" s="55" t="s">
        <v>510</v>
      </c>
      <c r="BP22" s="46">
        <v>700000000</v>
      </c>
      <c r="BQ22" s="40" t="s">
        <v>10</v>
      </c>
      <c r="BR22" s="40" t="s">
        <v>14</v>
      </c>
    </row>
    <row r="23" spans="1:70" ht="18" x14ac:dyDescent="0.2">
      <c r="A23" s="3">
        <v>21</v>
      </c>
      <c r="B23" s="3">
        <v>2734</v>
      </c>
      <c r="C23" s="3" t="s">
        <v>46</v>
      </c>
      <c r="D23" s="3" t="s">
        <v>12</v>
      </c>
      <c r="E23" s="5" t="s">
        <v>45</v>
      </c>
      <c r="F23" s="3" t="s">
        <v>10</v>
      </c>
      <c r="G23" s="3" t="s">
        <v>14</v>
      </c>
      <c r="H23" s="9">
        <v>21</v>
      </c>
      <c r="I23" s="9" t="s">
        <v>202</v>
      </c>
      <c r="J23" s="10" t="s">
        <v>36</v>
      </c>
      <c r="K23" s="10" t="s">
        <v>12</v>
      </c>
      <c r="L23" s="11">
        <v>480000000</v>
      </c>
      <c r="M23" s="10" t="s">
        <v>10</v>
      </c>
      <c r="N23" s="10" t="s">
        <v>14</v>
      </c>
      <c r="O23" s="15">
        <v>21</v>
      </c>
      <c r="P23" s="16">
        <v>1901</v>
      </c>
      <c r="Q23" s="10" t="s">
        <v>367</v>
      </c>
      <c r="R23" s="10" t="s">
        <v>185</v>
      </c>
      <c r="S23" s="11">
        <v>525000000</v>
      </c>
      <c r="T23" s="10">
        <f>VLOOKUP(P23,[1]master!$B:$O,12,FALSE)</f>
        <v>14000101</v>
      </c>
      <c r="U23" s="10">
        <f>VLOOKUP(P23,[1]master!$B:$O,13,FALSE)</f>
        <v>14001229</v>
      </c>
      <c r="V23" s="9">
        <v>21</v>
      </c>
      <c r="W23" s="16">
        <v>1621</v>
      </c>
      <c r="X23" s="10" t="s">
        <v>188</v>
      </c>
      <c r="Y23" s="10" t="s">
        <v>185</v>
      </c>
      <c r="Z23" s="11">
        <v>600000000</v>
      </c>
      <c r="AA23" s="10" t="s">
        <v>10</v>
      </c>
      <c r="AB23" s="10" t="s">
        <v>14</v>
      </c>
      <c r="AC23" s="15">
        <v>21</v>
      </c>
      <c r="AD23" s="16">
        <v>5216</v>
      </c>
      <c r="AE23" s="9" t="s">
        <v>453</v>
      </c>
      <c r="AF23" s="9" t="s">
        <v>407</v>
      </c>
      <c r="AG23" s="11">
        <v>160000000</v>
      </c>
      <c r="AH23" s="9">
        <v>14000401</v>
      </c>
      <c r="AI23" s="9">
        <v>14000631</v>
      </c>
      <c r="AJ23" s="29">
        <v>21</v>
      </c>
      <c r="AK23" s="30">
        <v>5514</v>
      </c>
      <c r="AL23" s="31" t="s">
        <v>503</v>
      </c>
      <c r="AM23" s="31" t="s">
        <v>502</v>
      </c>
      <c r="AN23" s="32">
        <v>900000000</v>
      </c>
      <c r="AO23" s="31">
        <v>14000401</v>
      </c>
      <c r="AP23" s="31">
        <v>14001225</v>
      </c>
      <c r="AQ23" s="44">
        <v>21</v>
      </c>
      <c r="AR23" s="45">
        <v>1845</v>
      </c>
      <c r="AS23" s="40" t="s">
        <v>191</v>
      </c>
      <c r="AT23" s="40" t="s">
        <v>185</v>
      </c>
      <c r="AU23" s="46">
        <v>525000000</v>
      </c>
      <c r="AV23" s="40" t="s">
        <v>10</v>
      </c>
      <c r="AW23" s="40" t="s">
        <v>14</v>
      </c>
      <c r="AX23" s="44">
        <v>21</v>
      </c>
      <c r="AY23" s="45">
        <v>1850</v>
      </c>
      <c r="AZ23" s="40" t="s">
        <v>193</v>
      </c>
      <c r="BA23" s="40" t="s">
        <v>535</v>
      </c>
      <c r="BB23" s="46">
        <v>875000000</v>
      </c>
      <c r="BC23" s="40" t="s">
        <v>10</v>
      </c>
      <c r="BD23" s="40" t="s">
        <v>14</v>
      </c>
      <c r="BE23" s="44">
        <v>21</v>
      </c>
      <c r="BF23" s="45">
        <v>1845</v>
      </c>
      <c r="BG23" s="49" t="s">
        <v>191</v>
      </c>
      <c r="BH23" s="40" t="s">
        <v>535</v>
      </c>
      <c r="BI23" s="46">
        <v>525000000</v>
      </c>
      <c r="BJ23" s="40" t="s">
        <v>10</v>
      </c>
      <c r="BK23" s="40" t="s">
        <v>14</v>
      </c>
      <c r="BL23" s="44">
        <v>21</v>
      </c>
      <c r="BM23" s="45">
        <v>1845</v>
      </c>
      <c r="BN23" s="49" t="s">
        <v>191</v>
      </c>
      <c r="BO23" s="55" t="s">
        <v>535</v>
      </c>
      <c r="BP23" s="46">
        <v>525000000</v>
      </c>
      <c r="BQ23" s="40" t="s">
        <v>10</v>
      </c>
      <c r="BR23" s="40" t="s">
        <v>14</v>
      </c>
    </row>
    <row r="24" spans="1:70" ht="18" x14ac:dyDescent="0.2">
      <c r="A24" s="3">
        <v>22</v>
      </c>
      <c r="B24" s="3">
        <v>2785</v>
      </c>
      <c r="C24" s="3" t="s">
        <v>47</v>
      </c>
      <c r="D24" s="3" t="s">
        <v>16</v>
      </c>
      <c r="E24" s="5" t="s">
        <v>48</v>
      </c>
      <c r="F24" s="3" t="s">
        <v>10</v>
      </c>
      <c r="G24" s="3" t="s">
        <v>14</v>
      </c>
      <c r="H24" s="9">
        <v>22</v>
      </c>
      <c r="I24" s="9" t="s">
        <v>203</v>
      </c>
      <c r="J24" s="10" t="s">
        <v>38</v>
      </c>
      <c r="K24" s="10" t="s">
        <v>176</v>
      </c>
      <c r="L24" s="11">
        <v>500000000</v>
      </c>
      <c r="M24" s="10" t="s">
        <v>10</v>
      </c>
      <c r="N24" s="10" t="s">
        <v>14</v>
      </c>
      <c r="O24" s="15">
        <v>22</v>
      </c>
      <c r="P24" s="16">
        <v>1992</v>
      </c>
      <c r="Q24" s="10" t="s">
        <v>28</v>
      </c>
      <c r="R24" s="10" t="s">
        <v>12</v>
      </c>
      <c r="S24" s="11">
        <v>360000000</v>
      </c>
      <c r="T24" s="10" t="s">
        <v>10</v>
      </c>
      <c r="U24" s="10" t="s">
        <v>14</v>
      </c>
      <c r="V24" s="16">
        <v>22</v>
      </c>
      <c r="W24" s="16">
        <v>1641</v>
      </c>
      <c r="X24" s="10" t="s">
        <v>365</v>
      </c>
      <c r="Y24" s="10" t="s">
        <v>185</v>
      </c>
      <c r="Z24" s="11">
        <v>525000000</v>
      </c>
      <c r="AA24" s="10">
        <f>VLOOKUP(W24,[1]master!$B:$O,12,FALSE)</f>
        <v>14000101</v>
      </c>
      <c r="AB24" s="10">
        <f>VLOOKUP(W24,[1]master!$B:$O,13,FALSE)</f>
        <v>14001229</v>
      </c>
      <c r="AC24" s="29">
        <v>22</v>
      </c>
      <c r="AD24" s="30">
        <v>5474</v>
      </c>
      <c r="AE24" s="31" t="s">
        <v>469</v>
      </c>
      <c r="AF24" s="31" t="s">
        <v>407</v>
      </c>
      <c r="AG24" s="32">
        <v>180000000</v>
      </c>
      <c r="AH24" s="31"/>
      <c r="AI24" s="31"/>
      <c r="AJ24" s="15">
        <v>22</v>
      </c>
      <c r="AK24" s="16">
        <v>5381</v>
      </c>
      <c r="AL24" s="9" t="s">
        <v>490</v>
      </c>
      <c r="AM24" s="9" t="s">
        <v>502</v>
      </c>
      <c r="AN24" s="11">
        <v>240000000</v>
      </c>
      <c r="AO24" s="9">
        <v>14000301</v>
      </c>
      <c r="AP24" s="9">
        <v>14000631</v>
      </c>
      <c r="AQ24" s="44">
        <v>22</v>
      </c>
      <c r="AR24" s="45">
        <v>1850</v>
      </c>
      <c r="AS24" s="40" t="s">
        <v>193</v>
      </c>
      <c r="AT24" s="40" t="s">
        <v>185</v>
      </c>
      <c r="AU24" s="46">
        <v>875000000</v>
      </c>
      <c r="AV24" s="40" t="s">
        <v>10</v>
      </c>
      <c r="AW24" s="40" t="s">
        <v>14</v>
      </c>
      <c r="AX24" s="44">
        <v>22</v>
      </c>
      <c r="AY24" s="45">
        <v>1901</v>
      </c>
      <c r="AZ24" s="40" t="s">
        <v>367</v>
      </c>
      <c r="BA24" s="40" t="s">
        <v>535</v>
      </c>
      <c r="BB24" s="46">
        <v>525000000</v>
      </c>
      <c r="BC24" s="40">
        <v>14000101</v>
      </c>
      <c r="BD24" s="40">
        <v>14001229</v>
      </c>
      <c r="BE24" s="44">
        <v>22</v>
      </c>
      <c r="BF24" s="45">
        <v>1850</v>
      </c>
      <c r="BG24" s="49" t="s">
        <v>193</v>
      </c>
      <c r="BH24" s="40" t="s">
        <v>535</v>
      </c>
      <c r="BI24" s="46">
        <v>875000000</v>
      </c>
      <c r="BJ24" s="40" t="s">
        <v>10</v>
      </c>
      <c r="BK24" s="40" t="s">
        <v>14</v>
      </c>
      <c r="BL24" s="44">
        <v>22</v>
      </c>
      <c r="BM24" s="45">
        <v>1850</v>
      </c>
      <c r="BN24" s="49" t="s">
        <v>193</v>
      </c>
      <c r="BO24" s="55" t="s">
        <v>535</v>
      </c>
      <c r="BP24" s="46">
        <v>875000000</v>
      </c>
      <c r="BQ24" s="40" t="s">
        <v>10</v>
      </c>
      <c r="BR24" s="40" t="s">
        <v>14</v>
      </c>
    </row>
    <row r="25" spans="1:70" ht="18" x14ac:dyDescent="0.2">
      <c r="A25" s="3">
        <v>23</v>
      </c>
      <c r="B25" s="3">
        <v>2806</v>
      </c>
      <c r="C25" s="3" t="s">
        <v>49</v>
      </c>
      <c r="D25" s="3" t="s">
        <v>12</v>
      </c>
      <c r="E25" s="5" t="s">
        <v>25</v>
      </c>
      <c r="F25" s="3" t="s">
        <v>10</v>
      </c>
      <c r="G25" s="3" t="s">
        <v>50</v>
      </c>
      <c r="H25" s="9">
        <v>23</v>
      </c>
      <c r="I25" s="9" t="s">
        <v>204</v>
      </c>
      <c r="J25" s="10" t="s">
        <v>40</v>
      </c>
      <c r="K25" s="10" t="s">
        <v>24</v>
      </c>
      <c r="L25" s="11">
        <v>1320000000</v>
      </c>
      <c r="M25" s="10" t="s">
        <v>10</v>
      </c>
      <c r="N25" s="10" t="s">
        <v>14</v>
      </c>
      <c r="O25" s="15">
        <v>23</v>
      </c>
      <c r="P25" s="16">
        <v>2026</v>
      </c>
      <c r="Q25" s="10" t="s">
        <v>29</v>
      </c>
      <c r="R25" s="10" t="s">
        <v>176</v>
      </c>
      <c r="S25" s="11">
        <v>400000000</v>
      </c>
      <c r="T25" s="10" t="s">
        <v>10</v>
      </c>
      <c r="U25" s="10" t="s">
        <v>14</v>
      </c>
      <c r="V25" s="16">
        <v>23</v>
      </c>
      <c r="W25" s="16">
        <v>1648</v>
      </c>
      <c r="X25" s="10" t="s">
        <v>366</v>
      </c>
      <c r="Y25" s="10" t="s">
        <v>185</v>
      </c>
      <c r="Z25" s="11">
        <v>600000000</v>
      </c>
      <c r="AA25" s="10">
        <f>VLOOKUP(W25,[1]master!$B:$O,12,FALSE)</f>
        <v>14000101</v>
      </c>
      <c r="AB25" s="10">
        <f>VLOOKUP(W25,[1]master!$B:$O,13,FALSE)</f>
        <v>14001229</v>
      </c>
      <c r="AC25" s="15">
        <v>23</v>
      </c>
      <c r="AD25" s="16">
        <v>5466</v>
      </c>
      <c r="AE25" s="9" t="s">
        <v>470</v>
      </c>
      <c r="AF25" s="9" t="s">
        <v>471</v>
      </c>
      <c r="AG25" s="11">
        <v>300000000</v>
      </c>
      <c r="AH25" s="9">
        <v>14000501</v>
      </c>
      <c r="AI25" s="9">
        <v>14001030</v>
      </c>
      <c r="AJ25" s="29">
        <v>23</v>
      </c>
      <c r="AK25" s="30">
        <v>1009</v>
      </c>
      <c r="AL25" s="31" t="s">
        <v>360</v>
      </c>
      <c r="AM25" s="31" t="s">
        <v>502</v>
      </c>
      <c r="AN25" s="32">
        <v>1200000000</v>
      </c>
      <c r="AO25" s="31">
        <v>14000101</v>
      </c>
      <c r="AP25" s="31">
        <v>14001225</v>
      </c>
      <c r="AQ25" s="44">
        <v>23</v>
      </c>
      <c r="AR25" s="45">
        <v>1901</v>
      </c>
      <c r="AS25" s="40" t="s">
        <v>367</v>
      </c>
      <c r="AT25" s="40" t="s">
        <v>185</v>
      </c>
      <c r="AU25" s="46">
        <v>525000000</v>
      </c>
      <c r="AV25" s="40">
        <v>14000101</v>
      </c>
      <c r="AW25" s="40">
        <v>14001229</v>
      </c>
      <c r="AX25" s="44">
        <v>23</v>
      </c>
      <c r="AY25" s="45">
        <v>1992</v>
      </c>
      <c r="AZ25" s="50" t="s">
        <v>28</v>
      </c>
      <c r="BA25" s="40" t="s">
        <v>510</v>
      </c>
      <c r="BB25" s="46">
        <v>360000000</v>
      </c>
      <c r="BC25" s="40" t="s">
        <v>10</v>
      </c>
      <c r="BD25" s="40" t="s">
        <v>14</v>
      </c>
      <c r="BE25" s="44">
        <v>23</v>
      </c>
      <c r="BF25" s="45">
        <v>1901</v>
      </c>
      <c r="BG25" s="49" t="s">
        <v>367</v>
      </c>
      <c r="BH25" s="40" t="s">
        <v>535</v>
      </c>
      <c r="BI25" s="46">
        <v>525000000</v>
      </c>
      <c r="BJ25" s="40">
        <v>14000101</v>
      </c>
      <c r="BK25" s="40">
        <v>14001229</v>
      </c>
      <c r="BL25" s="44">
        <v>23</v>
      </c>
      <c r="BM25" s="45">
        <v>1901</v>
      </c>
      <c r="BN25" s="49" t="s">
        <v>367</v>
      </c>
      <c r="BO25" s="55" t="s">
        <v>535</v>
      </c>
      <c r="BP25" s="46">
        <v>525000000</v>
      </c>
      <c r="BQ25" s="40">
        <v>14000101</v>
      </c>
      <c r="BR25" s="40">
        <v>14001229</v>
      </c>
    </row>
    <row r="26" spans="1:70" ht="18" x14ac:dyDescent="0.2">
      <c r="A26" s="3">
        <v>24</v>
      </c>
      <c r="B26" s="3">
        <v>2807</v>
      </c>
      <c r="C26" s="3" t="s">
        <v>51</v>
      </c>
      <c r="D26" s="3" t="s">
        <v>16</v>
      </c>
      <c r="E26" s="5" t="s">
        <v>21</v>
      </c>
      <c r="F26" s="3" t="s">
        <v>10</v>
      </c>
      <c r="G26" s="3" t="s">
        <v>14</v>
      </c>
      <c r="H26" s="9">
        <v>24</v>
      </c>
      <c r="I26" s="9" t="s">
        <v>205</v>
      </c>
      <c r="J26" s="10" t="s">
        <v>206</v>
      </c>
      <c r="K26" s="10" t="s">
        <v>31</v>
      </c>
      <c r="L26" s="11">
        <v>280000000</v>
      </c>
      <c r="M26" s="10" t="s">
        <v>10</v>
      </c>
      <c r="N26" s="10" t="s">
        <v>35</v>
      </c>
      <c r="O26" s="15">
        <v>24</v>
      </c>
      <c r="P26" s="16">
        <v>2037</v>
      </c>
      <c r="Q26" s="10" t="s">
        <v>368</v>
      </c>
      <c r="R26" s="10" t="s">
        <v>31</v>
      </c>
      <c r="S26" s="11">
        <v>900000000</v>
      </c>
      <c r="T26" s="10">
        <f>VLOOKUP(P26,[1]master!$B:$O,12,FALSE)</f>
        <v>14000201</v>
      </c>
      <c r="U26" s="10">
        <f>VLOOKUP(P26,[1]master!$B:$O,13,FALSE)</f>
        <v>14000431</v>
      </c>
      <c r="V26" s="9">
        <v>24</v>
      </c>
      <c r="W26" s="16">
        <v>1716</v>
      </c>
      <c r="X26" s="10" t="s">
        <v>27</v>
      </c>
      <c r="Y26" s="10" t="s">
        <v>176</v>
      </c>
      <c r="Z26" s="11">
        <v>700000000</v>
      </c>
      <c r="AA26" s="10" t="s">
        <v>10</v>
      </c>
      <c r="AB26" s="10" t="s">
        <v>14</v>
      </c>
      <c r="AC26" s="29">
        <v>24</v>
      </c>
      <c r="AD26" s="30">
        <v>5111</v>
      </c>
      <c r="AE26" s="31" t="s">
        <v>406</v>
      </c>
      <c r="AF26" s="31" t="s">
        <v>471</v>
      </c>
      <c r="AG26" s="32">
        <v>420000000</v>
      </c>
      <c r="AH26" s="31">
        <v>14000501</v>
      </c>
      <c r="AI26" s="31">
        <v>14001030</v>
      </c>
      <c r="AJ26" s="15">
        <v>24</v>
      </c>
      <c r="AK26" s="16">
        <v>1124</v>
      </c>
      <c r="AL26" s="9" t="s">
        <v>361</v>
      </c>
      <c r="AM26" s="9" t="s">
        <v>502</v>
      </c>
      <c r="AN26" s="11">
        <v>600000000</v>
      </c>
      <c r="AO26" s="9">
        <v>14000101</v>
      </c>
      <c r="AP26" s="9">
        <v>14000631</v>
      </c>
      <c r="AQ26" s="44">
        <v>24</v>
      </c>
      <c r="AR26" s="45">
        <v>1992</v>
      </c>
      <c r="AS26" s="40" t="s">
        <v>28</v>
      </c>
      <c r="AT26" s="40" t="s">
        <v>12</v>
      </c>
      <c r="AU26" s="46">
        <v>360000000</v>
      </c>
      <c r="AV26" s="40" t="s">
        <v>10</v>
      </c>
      <c r="AW26" s="40" t="s">
        <v>14</v>
      </c>
      <c r="AX26" s="44">
        <v>24</v>
      </c>
      <c r="AY26" s="45">
        <v>2026</v>
      </c>
      <c r="AZ26" s="40" t="s">
        <v>29</v>
      </c>
      <c r="BA26" s="40" t="s">
        <v>510</v>
      </c>
      <c r="BB26" s="46">
        <v>400000000</v>
      </c>
      <c r="BC26" s="40" t="s">
        <v>10</v>
      </c>
      <c r="BD26" s="40" t="s">
        <v>14</v>
      </c>
      <c r="BE26" s="44">
        <v>24</v>
      </c>
      <c r="BF26" s="45">
        <v>1992</v>
      </c>
      <c r="BG26" s="53" t="s">
        <v>28</v>
      </c>
      <c r="BH26" s="40" t="s">
        <v>510</v>
      </c>
      <c r="BI26" s="46">
        <v>360000000</v>
      </c>
      <c r="BJ26" s="40" t="s">
        <v>10</v>
      </c>
      <c r="BK26" s="40" t="s">
        <v>14</v>
      </c>
      <c r="BL26" s="44">
        <v>24</v>
      </c>
      <c r="BM26" s="45">
        <v>1992</v>
      </c>
      <c r="BN26" s="53" t="s">
        <v>28</v>
      </c>
      <c r="BO26" s="55" t="s">
        <v>510</v>
      </c>
      <c r="BP26" s="46">
        <v>360000000</v>
      </c>
      <c r="BQ26" s="40" t="s">
        <v>10</v>
      </c>
      <c r="BR26" s="40" t="s">
        <v>14</v>
      </c>
    </row>
    <row r="27" spans="1:70" ht="18" x14ac:dyDescent="0.2">
      <c r="A27" s="3">
        <v>25</v>
      </c>
      <c r="B27" s="3">
        <v>2943</v>
      </c>
      <c r="C27" s="3" t="s">
        <v>52</v>
      </c>
      <c r="D27" s="3" t="s">
        <v>16</v>
      </c>
      <c r="E27" s="5">
        <v>240000000</v>
      </c>
      <c r="F27" s="3" t="s">
        <v>10</v>
      </c>
      <c r="G27" s="3" t="s">
        <v>53</v>
      </c>
      <c r="H27" s="9">
        <v>25</v>
      </c>
      <c r="I27" s="9" t="s">
        <v>207</v>
      </c>
      <c r="J27" s="10" t="s">
        <v>42</v>
      </c>
      <c r="K27" s="10" t="s">
        <v>176</v>
      </c>
      <c r="L27" s="11">
        <v>700000000</v>
      </c>
      <c r="M27" s="10" t="s">
        <v>10</v>
      </c>
      <c r="N27" s="10" t="s">
        <v>14</v>
      </c>
      <c r="O27" s="15">
        <v>25</v>
      </c>
      <c r="P27" s="16">
        <v>2072</v>
      </c>
      <c r="Q27" s="10" t="s">
        <v>369</v>
      </c>
      <c r="R27" s="10" t="s">
        <v>134</v>
      </c>
      <c r="S27" s="11">
        <v>500000000</v>
      </c>
      <c r="T27" s="10">
        <f>VLOOKUP(P27,[1]master!$B:$O,12,FALSE)</f>
        <v>14000101</v>
      </c>
      <c r="U27" s="10">
        <f>VLOOKUP(P27,[1]master!$B:$O,13,FALSE)</f>
        <v>14000629</v>
      </c>
      <c r="V27" s="9">
        <v>25</v>
      </c>
      <c r="W27" s="16">
        <v>1845</v>
      </c>
      <c r="X27" s="10" t="s">
        <v>191</v>
      </c>
      <c r="Y27" s="10" t="s">
        <v>185</v>
      </c>
      <c r="Z27" s="11">
        <v>525000000</v>
      </c>
      <c r="AA27" s="10" t="s">
        <v>10</v>
      </c>
      <c r="AB27" s="10" t="s">
        <v>14</v>
      </c>
      <c r="AC27" s="15">
        <v>25</v>
      </c>
      <c r="AD27" s="16">
        <v>5112</v>
      </c>
      <c r="AE27" s="9" t="s">
        <v>472</v>
      </c>
      <c r="AF27" s="9" t="s">
        <v>471</v>
      </c>
      <c r="AG27" s="11">
        <v>120000000</v>
      </c>
      <c r="AH27" s="9">
        <v>14000501</v>
      </c>
      <c r="AI27" s="9">
        <v>14000630</v>
      </c>
      <c r="AJ27" s="29">
        <v>25</v>
      </c>
      <c r="AK27" s="30">
        <v>2072</v>
      </c>
      <c r="AL27" s="31" t="s">
        <v>369</v>
      </c>
      <c r="AM27" s="31" t="s">
        <v>502</v>
      </c>
      <c r="AN27" s="32">
        <v>500000000</v>
      </c>
      <c r="AO27" s="31">
        <v>14000101</v>
      </c>
      <c r="AP27" s="31">
        <v>14000629</v>
      </c>
      <c r="AQ27" s="44">
        <v>25</v>
      </c>
      <c r="AR27" s="45">
        <v>2026</v>
      </c>
      <c r="AS27" s="40" t="s">
        <v>29</v>
      </c>
      <c r="AT27" s="40" t="s">
        <v>176</v>
      </c>
      <c r="AU27" s="46">
        <v>400000000</v>
      </c>
      <c r="AV27" s="40" t="s">
        <v>10</v>
      </c>
      <c r="AW27" s="40" t="s">
        <v>14</v>
      </c>
      <c r="AX27" s="44">
        <v>25</v>
      </c>
      <c r="AY27" s="45">
        <v>2037</v>
      </c>
      <c r="AZ27" s="40" t="s">
        <v>368</v>
      </c>
      <c r="BA27" s="40" t="s">
        <v>537</v>
      </c>
      <c r="BB27" s="46">
        <v>900000000</v>
      </c>
      <c r="BC27" s="40">
        <v>14000201</v>
      </c>
      <c r="BD27" s="40">
        <v>14000431</v>
      </c>
      <c r="BE27" s="44">
        <v>25</v>
      </c>
      <c r="BF27" s="45">
        <v>2026</v>
      </c>
      <c r="BG27" s="49" t="s">
        <v>29</v>
      </c>
      <c r="BH27" s="40" t="s">
        <v>510</v>
      </c>
      <c r="BI27" s="46">
        <v>400000000</v>
      </c>
      <c r="BJ27" s="40" t="s">
        <v>10</v>
      </c>
      <c r="BK27" s="40" t="s">
        <v>14</v>
      </c>
      <c r="BL27" s="44">
        <v>25</v>
      </c>
      <c r="BM27" s="45">
        <v>2026</v>
      </c>
      <c r="BN27" s="49" t="s">
        <v>29</v>
      </c>
      <c r="BO27" s="55" t="s">
        <v>510</v>
      </c>
      <c r="BP27" s="46">
        <v>400000000</v>
      </c>
      <c r="BQ27" s="40" t="s">
        <v>10</v>
      </c>
      <c r="BR27" s="40" t="s">
        <v>14</v>
      </c>
    </row>
    <row r="28" spans="1:70" ht="18" x14ac:dyDescent="0.2">
      <c r="A28" s="3">
        <v>26</v>
      </c>
      <c r="B28" s="3">
        <v>3132</v>
      </c>
      <c r="C28" s="3" t="s">
        <v>54</v>
      </c>
      <c r="D28" s="3" t="s">
        <v>12</v>
      </c>
      <c r="E28" s="5" t="s">
        <v>17</v>
      </c>
      <c r="F28" s="3" t="s">
        <v>10</v>
      </c>
      <c r="G28" s="3" t="s">
        <v>14</v>
      </c>
      <c r="H28" s="9">
        <v>26</v>
      </c>
      <c r="I28" s="9" t="s">
        <v>208</v>
      </c>
      <c r="J28" s="10" t="s">
        <v>43</v>
      </c>
      <c r="K28" s="10" t="s">
        <v>12</v>
      </c>
      <c r="L28" s="11">
        <v>1000000000</v>
      </c>
      <c r="M28" s="10" t="s">
        <v>10</v>
      </c>
      <c r="N28" s="10" t="s">
        <v>14</v>
      </c>
      <c r="O28" s="15">
        <v>26</v>
      </c>
      <c r="P28" s="16">
        <v>2077</v>
      </c>
      <c r="Q28" s="10" t="s">
        <v>370</v>
      </c>
      <c r="R28" s="10" t="s">
        <v>9</v>
      </c>
      <c r="S28" s="11">
        <v>350000000</v>
      </c>
      <c r="T28" s="10">
        <v>14000201</v>
      </c>
      <c r="U28" s="10">
        <v>14000730</v>
      </c>
      <c r="V28" s="16">
        <v>26</v>
      </c>
      <c r="W28" s="16">
        <v>1850</v>
      </c>
      <c r="X28" s="10" t="s">
        <v>193</v>
      </c>
      <c r="Y28" s="10" t="s">
        <v>185</v>
      </c>
      <c r="Z28" s="11">
        <v>875000000</v>
      </c>
      <c r="AA28" s="10" t="s">
        <v>10</v>
      </c>
      <c r="AB28" s="10" t="s">
        <v>14</v>
      </c>
      <c r="AC28" s="29">
        <v>26</v>
      </c>
      <c r="AD28" s="30">
        <v>5475</v>
      </c>
      <c r="AE28" s="31" t="s">
        <v>473</v>
      </c>
      <c r="AF28" s="31" t="s">
        <v>471</v>
      </c>
      <c r="AG28" s="32">
        <v>120000000</v>
      </c>
      <c r="AH28" s="31">
        <v>14000501</v>
      </c>
      <c r="AI28" s="31">
        <v>14001030</v>
      </c>
      <c r="AJ28" s="15">
        <v>26</v>
      </c>
      <c r="AK28" s="16">
        <v>2714</v>
      </c>
      <c r="AL28" s="9" t="s">
        <v>374</v>
      </c>
      <c r="AM28" s="9" t="s">
        <v>502</v>
      </c>
      <c r="AN28" s="11">
        <v>300000000</v>
      </c>
      <c r="AO28" s="9">
        <v>14000101</v>
      </c>
      <c r="AP28" s="9">
        <v>14000631</v>
      </c>
      <c r="AQ28" s="44">
        <v>26</v>
      </c>
      <c r="AR28" s="45">
        <v>2037</v>
      </c>
      <c r="AS28" s="40" t="s">
        <v>368</v>
      </c>
      <c r="AT28" s="40" t="s">
        <v>31</v>
      </c>
      <c r="AU28" s="46">
        <v>900000000</v>
      </c>
      <c r="AV28" s="40">
        <v>14000201</v>
      </c>
      <c r="AW28" s="40">
        <v>14000431</v>
      </c>
      <c r="AX28" s="44">
        <v>26</v>
      </c>
      <c r="AY28" s="45">
        <v>2090</v>
      </c>
      <c r="AZ28" s="40" t="s">
        <v>30</v>
      </c>
      <c r="BA28" s="40" t="s">
        <v>537</v>
      </c>
      <c r="BB28" s="46">
        <v>700000000</v>
      </c>
      <c r="BC28" s="40" t="s">
        <v>10</v>
      </c>
      <c r="BD28" s="40" t="s">
        <v>14</v>
      </c>
      <c r="BE28" s="44">
        <v>26</v>
      </c>
      <c r="BF28" s="45">
        <v>2037</v>
      </c>
      <c r="BG28" s="49" t="s">
        <v>368</v>
      </c>
      <c r="BH28" s="40" t="s">
        <v>537</v>
      </c>
      <c r="BI28" s="46">
        <v>900000000</v>
      </c>
      <c r="BJ28" s="40">
        <v>14000201</v>
      </c>
      <c r="BK28" s="40">
        <v>14000431</v>
      </c>
      <c r="BL28" s="44">
        <v>26</v>
      </c>
      <c r="BM28" s="45">
        <v>2037</v>
      </c>
      <c r="BN28" s="49" t="s">
        <v>368</v>
      </c>
      <c r="BO28" s="55" t="s">
        <v>537</v>
      </c>
      <c r="BP28" s="46">
        <v>900000000</v>
      </c>
      <c r="BQ28" s="40">
        <v>14000201</v>
      </c>
      <c r="BR28" s="40">
        <v>14000431</v>
      </c>
    </row>
    <row r="29" spans="1:70" ht="18" x14ac:dyDescent="0.2">
      <c r="A29" s="3">
        <v>27</v>
      </c>
      <c r="B29" s="3">
        <v>3159</v>
      </c>
      <c r="C29" s="3" t="s">
        <v>55</v>
      </c>
      <c r="D29" s="3" t="s">
        <v>12</v>
      </c>
      <c r="E29" s="5" t="s">
        <v>21</v>
      </c>
      <c r="F29" s="3" t="s">
        <v>10</v>
      </c>
      <c r="G29" s="3" t="s">
        <v>14</v>
      </c>
      <c r="H29" s="9">
        <v>27</v>
      </c>
      <c r="I29" s="9" t="s">
        <v>209</v>
      </c>
      <c r="J29" s="10" t="s">
        <v>44</v>
      </c>
      <c r="K29" s="10" t="s">
        <v>12</v>
      </c>
      <c r="L29" s="11">
        <v>460000000</v>
      </c>
      <c r="M29" s="10" t="s">
        <v>10</v>
      </c>
      <c r="N29" s="10" t="s">
        <v>14</v>
      </c>
      <c r="O29" s="15">
        <v>27</v>
      </c>
      <c r="P29" s="16">
        <v>2090</v>
      </c>
      <c r="Q29" s="10" t="s">
        <v>30</v>
      </c>
      <c r="R29" s="10" t="s">
        <v>31</v>
      </c>
      <c r="S29" s="11">
        <v>700000000</v>
      </c>
      <c r="T29" s="10" t="s">
        <v>10</v>
      </c>
      <c r="U29" s="10" t="s">
        <v>14</v>
      </c>
      <c r="V29" s="16">
        <v>27</v>
      </c>
      <c r="W29" s="16">
        <v>1901</v>
      </c>
      <c r="X29" s="10" t="s">
        <v>367</v>
      </c>
      <c r="Y29" s="10" t="s">
        <v>185</v>
      </c>
      <c r="Z29" s="11">
        <v>525000000</v>
      </c>
      <c r="AA29" s="10">
        <f>VLOOKUP(W29,[1]master!$B:$O,12,FALSE)</f>
        <v>14000101</v>
      </c>
      <c r="AB29" s="10">
        <f>VLOOKUP(W29,[1]master!$B:$O,13,FALSE)</f>
        <v>14001229</v>
      </c>
      <c r="AC29" s="15">
        <v>27</v>
      </c>
      <c r="AD29" s="16">
        <v>5478</v>
      </c>
      <c r="AE29" s="9" t="s">
        <v>474</v>
      </c>
      <c r="AF29" s="9" t="s">
        <v>386</v>
      </c>
      <c r="AG29" s="11">
        <v>400000000</v>
      </c>
      <c r="AH29" s="9">
        <v>14000501</v>
      </c>
      <c r="AI29" s="9">
        <v>14000830</v>
      </c>
      <c r="AJ29" s="29">
        <v>27</v>
      </c>
      <c r="AK29" s="30">
        <v>2760</v>
      </c>
      <c r="AL29" s="31" t="s">
        <v>376</v>
      </c>
      <c r="AM29" s="31" t="s">
        <v>502</v>
      </c>
      <c r="AN29" s="32">
        <v>400000000</v>
      </c>
      <c r="AO29" s="31">
        <v>14000101</v>
      </c>
      <c r="AP29" s="31">
        <v>14000631</v>
      </c>
      <c r="AQ29" s="44">
        <v>27</v>
      </c>
      <c r="AR29" s="45">
        <v>2090</v>
      </c>
      <c r="AS29" s="40" t="s">
        <v>30</v>
      </c>
      <c r="AT29" s="40" t="s">
        <v>31</v>
      </c>
      <c r="AU29" s="46">
        <v>700000000</v>
      </c>
      <c r="AV29" s="40" t="s">
        <v>10</v>
      </c>
      <c r="AW29" s="40" t="s">
        <v>14</v>
      </c>
      <c r="AX29" s="44">
        <v>27</v>
      </c>
      <c r="AY29" s="45">
        <v>2091</v>
      </c>
      <c r="AZ29" s="40" t="s">
        <v>32</v>
      </c>
      <c r="BA29" s="40" t="s">
        <v>537</v>
      </c>
      <c r="BB29" s="46">
        <v>700000000</v>
      </c>
      <c r="BC29" s="40" t="s">
        <v>10</v>
      </c>
      <c r="BD29" s="40" t="s">
        <v>14</v>
      </c>
      <c r="BE29" s="44">
        <v>27</v>
      </c>
      <c r="BF29" s="45">
        <v>2090</v>
      </c>
      <c r="BG29" s="49" t="s">
        <v>30</v>
      </c>
      <c r="BH29" s="40" t="s">
        <v>537</v>
      </c>
      <c r="BI29" s="46">
        <v>700000000</v>
      </c>
      <c r="BJ29" s="40" t="s">
        <v>10</v>
      </c>
      <c r="BK29" s="40" t="s">
        <v>14</v>
      </c>
      <c r="BL29" s="44">
        <v>27</v>
      </c>
      <c r="BM29" s="45">
        <v>2090</v>
      </c>
      <c r="BN29" s="49" t="s">
        <v>30</v>
      </c>
      <c r="BO29" s="55" t="s">
        <v>537</v>
      </c>
      <c r="BP29" s="46">
        <v>700000000</v>
      </c>
      <c r="BQ29" s="40" t="s">
        <v>10</v>
      </c>
      <c r="BR29" s="40" t="s">
        <v>14</v>
      </c>
    </row>
    <row r="30" spans="1:70" ht="18" x14ac:dyDescent="0.2">
      <c r="A30" s="3">
        <v>28</v>
      </c>
      <c r="B30" s="3">
        <v>3467</v>
      </c>
      <c r="C30" s="3" t="s">
        <v>56</v>
      </c>
      <c r="D30" s="3" t="s">
        <v>12</v>
      </c>
      <c r="E30" s="5" t="s">
        <v>21</v>
      </c>
      <c r="F30" s="3" t="s">
        <v>10</v>
      </c>
      <c r="G30" s="3" t="s">
        <v>14</v>
      </c>
      <c r="H30" s="9">
        <v>28</v>
      </c>
      <c r="I30" s="9" t="s">
        <v>210</v>
      </c>
      <c r="J30" s="10" t="s">
        <v>46</v>
      </c>
      <c r="K30" s="10" t="s">
        <v>12</v>
      </c>
      <c r="L30" s="11">
        <v>460000000</v>
      </c>
      <c r="M30" s="10" t="s">
        <v>10</v>
      </c>
      <c r="N30" s="10" t="s">
        <v>14</v>
      </c>
      <c r="O30" s="15">
        <v>28</v>
      </c>
      <c r="P30" s="16">
        <v>2091</v>
      </c>
      <c r="Q30" s="10" t="s">
        <v>32</v>
      </c>
      <c r="R30" s="10" t="s">
        <v>31</v>
      </c>
      <c r="S30" s="11">
        <v>700000000</v>
      </c>
      <c r="T30" s="10" t="s">
        <v>10</v>
      </c>
      <c r="U30" s="10" t="s">
        <v>14</v>
      </c>
      <c r="V30" s="9">
        <v>28</v>
      </c>
      <c r="W30" s="16">
        <v>1992</v>
      </c>
      <c r="X30" s="10" t="s">
        <v>28</v>
      </c>
      <c r="Y30" s="10" t="s">
        <v>12</v>
      </c>
      <c r="Z30" s="11">
        <v>360000000</v>
      </c>
      <c r="AA30" s="10" t="s">
        <v>10</v>
      </c>
      <c r="AB30" s="10" t="s">
        <v>14</v>
      </c>
      <c r="AC30" s="29">
        <v>28</v>
      </c>
      <c r="AD30" s="30">
        <v>4092</v>
      </c>
      <c r="AE30" s="31" t="s">
        <v>100</v>
      </c>
      <c r="AF30" s="31" t="s">
        <v>278</v>
      </c>
      <c r="AG30" s="32">
        <v>200000000</v>
      </c>
      <c r="AH30" s="31" t="s">
        <v>10</v>
      </c>
      <c r="AI30" s="31" t="s">
        <v>35</v>
      </c>
      <c r="AJ30" s="15">
        <v>28</v>
      </c>
      <c r="AK30" s="16">
        <v>3905</v>
      </c>
      <c r="AL30" s="9" t="s">
        <v>437</v>
      </c>
      <c r="AM30" s="9" t="s">
        <v>502</v>
      </c>
      <c r="AN30" s="11">
        <v>480000000</v>
      </c>
      <c r="AO30" s="9">
        <v>14000101</v>
      </c>
      <c r="AP30" s="9">
        <v>14000631</v>
      </c>
      <c r="AQ30" s="44">
        <v>28</v>
      </c>
      <c r="AR30" s="45">
        <v>2091</v>
      </c>
      <c r="AS30" s="40" t="s">
        <v>32</v>
      </c>
      <c r="AT30" s="40" t="s">
        <v>31</v>
      </c>
      <c r="AU30" s="46">
        <v>700000000</v>
      </c>
      <c r="AV30" s="40" t="s">
        <v>10</v>
      </c>
      <c r="AW30" s="40" t="s">
        <v>14</v>
      </c>
      <c r="AX30" s="44">
        <v>28</v>
      </c>
      <c r="AY30" s="45">
        <v>2097</v>
      </c>
      <c r="AZ30" s="40" t="s">
        <v>200</v>
      </c>
      <c r="BA30" s="40" t="s">
        <v>510</v>
      </c>
      <c r="BB30" s="46">
        <v>700000000</v>
      </c>
      <c r="BC30" s="40" t="s">
        <v>10</v>
      </c>
      <c r="BD30" s="40" t="s">
        <v>14</v>
      </c>
      <c r="BE30" s="44">
        <v>28</v>
      </c>
      <c r="BF30" s="45">
        <v>2091</v>
      </c>
      <c r="BG30" s="49" t="s">
        <v>32</v>
      </c>
      <c r="BH30" s="40" t="s">
        <v>537</v>
      </c>
      <c r="BI30" s="46">
        <v>700000000</v>
      </c>
      <c r="BJ30" s="40" t="s">
        <v>10</v>
      </c>
      <c r="BK30" s="40" t="s">
        <v>14</v>
      </c>
      <c r="BL30" s="44">
        <v>28</v>
      </c>
      <c r="BM30" s="45">
        <v>2091</v>
      </c>
      <c r="BN30" s="49" t="s">
        <v>32</v>
      </c>
      <c r="BO30" s="55" t="s">
        <v>537</v>
      </c>
      <c r="BP30" s="46">
        <v>700000000</v>
      </c>
      <c r="BQ30" s="40" t="s">
        <v>10</v>
      </c>
      <c r="BR30" s="40" t="s">
        <v>14</v>
      </c>
    </row>
    <row r="31" spans="1:70" ht="18" x14ac:dyDescent="0.2">
      <c r="A31" s="3">
        <v>29</v>
      </c>
      <c r="B31" s="3">
        <v>3505</v>
      </c>
      <c r="C31" s="3" t="s">
        <v>57</v>
      </c>
      <c r="D31" s="3" t="s">
        <v>58</v>
      </c>
      <c r="E31" s="5" t="s">
        <v>21</v>
      </c>
      <c r="F31" s="3" t="s">
        <v>10</v>
      </c>
      <c r="G31" s="3" t="s">
        <v>14</v>
      </c>
      <c r="H31" s="9">
        <v>29</v>
      </c>
      <c r="I31" s="9" t="s">
        <v>211</v>
      </c>
      <c r="J31" s="10" t="s">
        <v>212</v>
      </c>
      <c r="K31" s="10" t="s">
        <v>31</v>
      </c>
      <c r="L31" s="11">
        <v>1100000000</v>
      </c>
      <c r="M31" s="10" t="s">
        <v>10</v>
      </c>
      <c r="N31" s="10" t="s">
        <v>14</v>
      </c>
      <c r="O31" s="15">
        <v>29</v>
      </c>
      <c r="P31" s="16">
        <v>2095</v>
      </c>
      <c r="Q31" s="10" t="s">
        <v>33</v>
      </c>
      <c r="R31" s="10" t="s">
        <v>31</v>
      </c>
      <c r="S31" s="11">
        <v>350000000</v>
      </c>
      <c r="T31" s="10" t="s">
        <v>10</v>
      </c>
      <c r="U31" s="10" t="s">
        <v>35</v>
      </c>
      <c r="V31" s="9">
        <v>29</v>
      </c>
      <c r="W31" s="16">
        <v>2026</v>
      </c>
      <c r="X31" s="10" t="s">
        <v>29</v>
      </c>
      <c r="Y31" s="10" t="s">
        <v>176</v>
      </c>
      <c r="Z31" s="11">
        <v>400000000</v>
      </c>
      <c r="AA31" s="10" t="s">
        <v>10</v>
      </c>
      <c r="AB31" s="10" t="s">
        <v>14</v>
      </c>
      <c r="AC31" s="15">
        <v>29</v>
      </c>
      <c r="AD31" s="16">
        <v>4167</v>
      </c>
      <c r="AE31" s="9" t="s">
        <v>120</v>
      </c>
      <c r="AF31" s="9" t="s">
        <v>278</v>
      </c>
      <c r="AG31" s="11">
        <v>270000000</v>
      </c>
      <c r="AH31" s="9" t="s">
        <v>10</v>
      </c>
      <c r="AI31" s="9" t="s">
        <v>121</v>
      </c>
      <c r="AJ31" s="29">
        <v>29</v>
      </c>
      <c r="AK31" s="30">
        <v>3906</v>
      </c>
      <c r="AL31" s="31" t="s">
        <v>384</v>
      </c>
      <c r="AM31" s="31" t="s">
        <v>502</v>
      </c>
      <c r="AN31" s="32">
        <v>600000000</v>
      </c>
      <c r="AO31" s="31">
        <v>14000101</v>
      </c>
      <c r="AP31" s="31">
        <v>14000631</v>
      </c>
      <c r="AQ31" s="44">
        <v>29</v>
      </c>
      <c r="AR31" s="45">
        <v>2095</v>
      </c>
      <c r="AS31" s="40" t="s">
        <v>33</v>
      </c>
      <c r="AT31" s="40" t="s">
        <v>31</v>
      </c>
      <c r="AU31" s="46">
        <v>350000000</v>
      </c>
      <c r="AV31" s="40" t="s">
        <v>10</v>
      </c>
      <c r="AW31" s="40" t="s">
        <v>35</v>
      </c>
      <c r="AX31" s="44">
        <v>29</v>
      </c>
      <c r="AY31" s="45">
        <v>2098</v>
      </c>
      <c r="AZ31" s="40" t="s">
        <v>434</v>
      </c>
      <c r="BA31" s="40" t="s">
        <v>538</v>
      </c>
      <c r="BB31" s="46">
        <v>700000000</v>
      </c>
      <c r="BC31" s="40">
        <f>VLOOKUP(AY31,[1]master!$B:$O,12,FALSE)</f>
        <v>14000101</v>
      </c>
      <c r="BD31" s="40">
        <f>VLOOKUP(AY31,[1]master!$B:$O,13,FALSE)</f>
        <v>14001225</v>
      </c>
      <c r="BE31" s="44">
        <v>29</v>
      </c>
      <c r="BF31" s="45">
        <v>2097</v>
      </c>
      <c r="BG31" s="49" t="s">
        <v>200</v>
      </c>
      <c r="BH31" s="40" t="s">
        <v>510</v>
      </c>
      <c r="BI31" s="46">
        <v>700000000</v>
      </c>
      <c r="BJ31" s="40" t="s">
        <v>10</v>
      </c>
      <c r="BK31" s="40" t="s">
        <v>14</v>
      </c>
      <c r="BL31" s="44">
        <v>29</v>
      </c>
      <c r="BM31" s="45">
        <v>2097</v>
      </c>
      <c r="BN31" s="49" t="s">
        <v>200</v>
      </c>
      <c r="BO31" s="55" t="s">
        <v>510</v>
      </c>
      <c r="BP31" s="46">
        <v>700000000</v>
      </c>
      <c r="BQ31" s="40" t="s">
        <v>10</v>
      </c>
      <c r="BR31" s="40" t="s">
        <v>14</v>
      </c>
    </row>
    <row r="32" spans="1:70" ht="18" x14ac:dyDescent="0.2">
      <c r="A32" s="3">
        <v>30</v>
      </c>
      <c r="B32" s="3">
        <v>3565</v>
      </c>
      <c r="C32" s="3" t="s">
        <v>59</v>
      </c>
      <c r="D32" s="3" t="s">
        <v>58</v>
      </c>
      <c r="E32" s="5" t="s">
        <v>60</v>
      </c>
      <c r="F32" s="3" t="s">
        <v>10</v>
      </c>
      <c r="G32" s="3" t="s">
        <v>14</v>
      </c>
      <c r="H32" s="9">
        <v>30</v>
      </c>
      <c r="I32" s="9" t="s">
        <v>213</v>
      </c>
      <c r="J32" s="10" t="s">
        <v>47</v>
      </c>
      <c r="K32" s="10" t="s">
        <v>176</v>
      </c>
      <c r="L32" s="11">
        <v>220000000</v>
      </c>
      <c r="M32" s="10" t="s">
        <v>10</v>
      </c>
      <c r="N32" s="10" t="s">
        <v>14</v>
      </c>
      <c r="O32" s="15">
        <v>30</v>
      </c>
      <c r="P32" s="16">
        <v>2097</v>
      </c>
      <c r="Q32" s="10" t="s">
        <v>200</v>
      </c>
      <c r="R32" s="10" t="s">
        <v>176</v>
      </c>
      <c r="S32" s="11">
        <v>700000000</v>
      </c>
      <c r="T32" s="10" t="s">
        <v>10</v>
      </c>
      <c r="U32" s="10" t="s">
        <v>14</v>
      </c>
      <c r="V32" s="16">
        <v>30</v>
      </c>
      <c r="W32" s="16">
        <v>2037</v>
      </c>
      <c r="X32" s="10" t="s">
        <v>368</v>
      </c>
      <c r="Y32" s="10" t="s">
        <v>31</v>
      </c>
      <c r="Z32" s="11">
        <v>900000000</v>
      </c>
      <c r="AA32" s="10">
        <f>VLOOKUP(W32,[1]master!$B:$O,12,FALSE)</f>
        <v>14000201</v>
      </c>
      <c r="AB32" s="10">
        <f>VLOOKUP(W32,[1]master!$B:$O,13,FALSE)</f>
        <v>14000431</v>
      </c>
      <c r="AC32" s="29">
        <v>30</v>
      </c>
      <c r="AD32" s="30">
        <v>4176</v>
      </c>
      <c r="AE32" s="31" t="s">
        <v>122</v>
      </c>
      <c r="AF32" s="31" t="s">
        <v>278</v>
      </c>
      <c r="AG32" s="32">
        <v>200000000</v>
      </c>
      <c r="AH32" s="31" t="s">
        <v>10</v>
      </c>
      <c r="AI32" s="31" t="s">
        <v>35</v>
      </c>
      <c r="AJ32" s="15">
        <v>30</v>
      </c>
      <c r="AK32" s="16">
        <v>4187</v>
      </c>
      <c r="AL32" s="9" t="s">
        <v>397</v>
      </c>
      <c r="AM32" s="9" t="s">
        <v>502</v>
      </c>
      <c r="AN32" s="11">
        <v>1300000000</v>
      </c>
      <c r="AO32" s="9">
        <v>14000101</v>
      </c>
      <c r="AP32" s="9">
        <v>14001225</v>
      </c>
      <c r="AQ32" s="44">
        <v>30</v>
      </c>
      <c r="AR32" s="45">
        <v>2097</v>
      </c>
      <c r="AS32" s="40" t="s">
        <v>200</v>
      </c>
      <c r="AT32" s="40" t="s">
        <v>176</v>
      </c>
      <c r="AU32" s="46">
        <v>700000000</v>
      </c>
      <c r="AV32" s="40" t="s">
        <v>10</v>
      </c>
      <c r="AW32" s="40" t="s">
        <v>14</v>
      </c>
      <c r="AX32" s="44">
        <v>30</v>
      </c>
      <c r="AY32" s="45">
        <v>4184</v>
      </c>
      <c r="AZ32" s="48" t="s">
        <v>513</v>
      </c>
      <c r="BA32" s="40" t="s">
        <v>533</v>
      </c>
      <c r="BB32" s="46">
        <v>360000000</v>
      </c>
      <c r="BC32" s="40">
        <v>14000701</v>
      </c>
      <c r="BD32" s="40">
        <v>14001225</v>
      </c>
      <c r="BE32" s="44">
        <v>30</v>
      </c>
      <c r="BF32" s="45">
        <v>2098</v>
      </c>
      <c r="BG32" s="49" t="s">
        <v>434</v>
      </c>
      <c r="BH32" s="40" t="s">
        <v>538</v>
      </c>
      <c r="BI32" s="46">
        <v>700000000</v>
      </c>
      <c r="BJ32" s="40">
        <f>VLOOKUP(BF32,[1]master!$B:$O,12,FALSE)</f>
        <v>14000101</v>
      </c>
      <c r="BK32" s="40">
        <f>VLOOKUP(BF32,[1]master!$B:$O,13,FALSE)</f>
        <v>14001225</v>
      </c>
      <c r="BL32" s="44">
        <v>30</v>
      </c>
      <c r="BM32" s="45">
        <v>2098</v>
      </c>
      <c r="BN32" s="49" t="s">
        <v>434</v>
      </c>
      <c r="BO32" s="55" t="s">
        <v>538</v>
      </c>
      <c r="BP32" s="46">
        <v>700000000</v>
      </c>
      <c r="BQ32" s="40">
        <f>VLOOKUP(BM32,[1]master!$B:$O,12,FALSE)</f>
        <v>14000101</v>
      </c>
      <c r="BR32" s="40">
        <f>VLOOKUP(BM32,[1]master!$B:$O,13,FALSE)</f>
        <v>14001225</v>
      </c>
    </row>
    <row r="33" spans="1:70" ht="36" x14ac:dyDescent="0.2">
      <c r="A33" s="3">
        <v>31</v>
      </c>
      <c r="B33" s="3">
        <v>3591</v>
      </c>
      <c r="C33" s="3" t="s">
        <v>61</v>
      </c>
      <c r="D33" s="3" t="s">
        <v>12</v>
      </c>
      <c r="E33" s="5" t="s">
        <v>13</v>
      </c>
      <c r="F33" s="3" t="s">
        <v>10</v>
      </c>
      <c r="G33" s="3" t="s">
        <v>14</v>
      </c>
      <c r="H33" s="9">
        <v>31</v>
      </c>
      <c r="I33" s="9" t="s">
        <v>214</v>
      </c>
      <c r="J33" s="10" t="s">
        <v>49</v>
      </c>
      <c r="K33" s="10" t="s">
        <v>12</v>
      </c>
      <c r="L33" s="11">
        <v>1440000000</v>
      </c>
      <c r="M33" s="10" t="s">
        <v>10</v>
      </c>
      <c r="N33" s="10" t="s">
        <v>50</v>
      </c>
      <c r="O33" s="15">
        <v>31</v>
      </c>
      <c r="P33" s="16">
        <v>2098</v>
      </c>
      <c r="Q33" s="10" t="s">
        <v>371</v>
      </c>
      <c r="R33" s="10" t="s">
        <v>58</v>
      </c>
      <c r="S33" s="11">
        <v>700000000</v>
      </c>
      <c r="T33" s="10">
        <f>VLOOKUP(P33,[1]master!$B:$O,12,FALSE)</f>
        <v>14000101</v>
      </c>
      <c r="U33" s="10">
        <f>VLOOKUP(P33,[1]master!$B:$O,13,FALSE)</f>
        <v>14001225</v>
      </c>
      <c r="V33" s="16">
        <v>31</v>
      </c>
      <c r="W33" s="16">
        <v>2072</v>
      </c>
      <c r="X33" s="10" t="s">
        <v>369</v>
      </c>
      <c r="Y33" s="10" t="s">
        <v>134</v>
      </c>
      <c r="Z33" s="11">
        <v>500000000</v>
      </c>
      <c r="AA33" s="10">
        <f>VLOOKUP(W33,[1]master!$B:$O,12,FALSE)</f>
        <v>14000101</v>
      </c>
      <c r="AB33" s="10">
        <f>VLOOKUP(W33,[1]master!$B:$O,13,FALSE)</f>
        <v>14000629</v>
      </c>
      <c r="AC33" s="15">
        <v>31</v>
      </c>
      <c r="AD33" s="16">
        <v>5385</v>
      </c>
      <c r="AE33" s="9" t="s">
        <v>460</v>
      </c>
      <c r="AF33" s="9" t="s">
        <v>386</v>
      </c>
      <c r="AG33" s="11">
        <v>320000000</v>
      </c>
      <c r="AH33" s="9">
        <v>14000501</v>
      </c>
      <c r="AI33" s="9">
        <v>14000830</v>
      </c>
      <c r="AJ33" s="29">
        <v>31</v>
      </c>
      <c r="AK33" s="30">
        <v>5145</v>
      </c>
      <c r="AL33" s="31" t="s">
        <v>410</v>
      </c>
      <c r="AM33" s="31" t="s">
        <v>502</v>
      </c>
      <c r="AN33" s="32">
        <v>240000000</v>
      </c>
      <c r="AO33" s="31">
        <v>14000401</v>
      </c>
      <c r="AP33" s="31">
        <v>14000631</v>
      </c>
      <c r="AQ33" s="44">
        <v>31</v>
      </c>
      <c r="AR33" s="45">
        <v>2098</v>
      </c>
      <c r="AS33" s="40" t="s">
        <v>434</v>
      </c>
      <c r="AT33" s="40" t="s">
        <v>58</v>
      </c>
      <c r="AU33" s="46">
        <v>700000000</v>
      </c>
      <c r="AV33" s="40">
        <f>VLOOKUP(AR33,[1]master!$B:$O,12,FALSE)</f>
        <v>14000101</v>
      </c>
      <c r="AW33" s="40">
        <f>VLOOKUP(AR33,[1]master!$B:$O,13,FALSE)</f>
        <v>14001225</v>
      </c>
      <c r="AX33" s="44">
        <v>31</v>
      </c>
      <c r="AY33" s="45">
        <v>2223</v>
      </c>
      <c r="AZ33" s="40" t="s">
        <v>103</v>
      </c>
      <c r="BA33" s="40" t="s">
        <v>533</v>
      </c>
      <c r="BB33" s="46">
        <v>660000000</v>
      </c>
      <c r="BC33" s="40" t="s">
        <v>10</v>
      </c>
      <c r="BD33" s="40" t="s">
        <v>14</v>
      </c>
      <c r="BE33" s="44">
        <v>31</v>
      </c>
      <c r="BF33" s="45">
        <v>2223</v>
      </c>
      <c r="BG33" s="49" t="s">
        <v>103</v>
      </c>
      <c r="BH33" s="40" t="s">
        <v>533</v>
      </c>
      <c r="BI33" s="46">
        <v>660000000</v>
      </c>
      <c r="BJ33" s="40" t="s">
        <v>10</v>
      </c>
      <c r="BK33" s="40" t="s">
        <v>14</v>
      </c>
      <c r="BL33" s="44">
        <v>31</v>
      </c>
      <c r="BM33" s="45">
        <v>2223</v>
      </c>
      <c r="BN33" s="49" t="s">
        <v>103</v>
      </c>
      <c r="BO33" s="55" t="s">
        <v>533</v>
      </c>
      <c r="BP33" s="46">
        <v>660000000</v>
      </c>
      <c r="BQ33" s="40" t="s">
        <v>10</v>
      </c>
      <c r="BR33" s="40" t="s">
        <v>14</v>
      </c>
    </row>
    <row r="34" spans="1:70" ht="18" x14ac:dyDescent="0.2">
      <c r="A34" s="3">
        <v>32</v>
      </c>
      <c r="B34" s="3">
        <v>3596</v>
      </c>
      <c r="C34" s="3" t="s">
        <v>62</v>
      </c>
      <c r="D34" s="3" t="s">
        <v>58</v>
      </c>
      <c r="E34" s="5" t="s">
        <v>63</v>
      </c>
      <c r="F34" s="3" t="s">
        <v>10</v>
      </c>
      <c r="G34" s="3" t="s">
        <v>14</v>
      </c>
      <c r="H34" s="9">
        <v>32</v>
      </c>
      <c r="I34" s="9" t="s">
        <v>215</v>
      </c>
      <c r="J34" s="10" t="s">
        <v>51</v>
      </c>
      <c r="K34" s="10" t="s">
        <v>176</v>
      </c>
      <c r="L34" s="11">
        <v>700000000</v>
      </c>
      <c r="M34" s="10" t="s">
        <v>10</v>
      </c>
      <c r="N34" s="10" t="s">
        <v>14</v>
      </c>
      <c r="O34" s="15">
        <v>32</v>
      </c>
      <c r="P34" s="16">
        <v>2223</v>
      </c>
      <c r="Q34" s="10" t="s">
        <v>103</v>
      </c>
      <c r="R34" s="10" t="s">
        <v>87</v>
      </c>
      <c r="S34" s="11">
        <v>660000000</v>
      </c>
      <c r="T34" s="10" t="s">
        <v>10</v>
      </c>
      <c r="U34" s="10" t="s">
        <v>14</v>
      </c>
      <c r="V34" s="9">
        <v>32</v>
      </c>
      <c r="W34" s="16">
        <v>2077</v>
      </c>
      <c r="X34" s="10" t="s">
        <v>370</v>
      </c>
      <c r="Y34" s="10" t="s">
        <v>9</v>
      </c>
      <c r="Z34" s="11">
        <v>350000000</v>
      </c>
      <c r="AA34" s="10">
        <v>14000201</v>
      </c>
      <c r="AB34" s="10">
        <v>14000730</v>
      </c>
      <c r="AC34" s="29">
        <v>32</v>
      </c>
      <c r="AD34" s="30">
        <v>1006</v>
      </c>
      <c r="AE34" s="31" t="s">
        <v>427</v>
      </c>
      <c r="AF34" s="31" t="s">
        <v>58</v>
      </c>
      <c r="AG34" s="32">
        <v>170000000</v>
      </c>
      <c r="AH34" s="31">
        <v>14000401</v>
      </c>
      <c r="AI34" s="31">
        <v>14000631</v>
      </c>
      <c r="AJ34" s="15">
        <v>32</v>
      </c>
      <c r="AK34" s="16">
        <v>1186</v>
      </c>
      <c r="AL34" s="9" t="s">
        <v>18</v>
      </c>
      <c r="AM34" s="9" t="s">
        <v>12</v>
      </c>
      <c r="AN34" s="11">
        <v>360000000</v>
      </c>
      <c r="AO34" s="9" t="s">
        <v>10</v>
      </c>
      <c r="AP34" s="9" t="s">
        <v>14</v>
      </c>
      <c r="AQ34" s="44">
        <v>32</v>
      </c>
      <c r="AR34" s="45">
        <v>2204</v>
      </c>
      <c r="AS34" s="48" t="s">
        <v>513</v>
      </c>
      <c r="AT34" s="40" t="s">
        <v>502</v>
      </c>
      <c r="AU34" s="46">
        <v>360000000</v>
      </c>
      <c r="AV34" s="40">
        <v>14000701</v>
      </c>
      <c r="AW34" s="40">
        <v>14001225</v>
      </c>
      <c r="AX34" s="44">
        <v>32</v>
      </c>
      <c r="AY34" s="45">
        <v>2251</v>
      </c>
      <c r="AZ34" s="50" t="s">
        <v>36</v>
      </c>
      <c r="BA34" s="40" t="s">
        <v>510</v>
      </c>
      <c r="BB34" s="46">
        <v>480000000</v>
      </c>
      <c r="BC34" s="40" t="s">
        <v>10</v>
      </c>
      <c r="BD34" s="40" t="s">
        <v>14</v>
      </c>
      <c r="BE34" s="44">
        <v>32</v>
      </c>
      <c r="BF34" s="45">
        <v>2251</v>
      </c>
      <c r="BG34" s="53" t="s">
        <v>36</v>
      </c>
      <c r="BH34" s="40" t="s">
        <v>510</v>
      </c>
      <c r="BI34" s="46">
        <v>480000000</v>
      </c>
      <c r="BJ34" s="40" t="s">
        <v>10</v>
      </c>
      <c r="BK34" s="40" t="s">
        <v>14</v>
      </c>
      <c r="BL34" s="44">
        <v>32</v>
      </c>
      <c r="BM34" s="45">
        <v>2251</v>
      </c>
      <c r="BN34" s="53" t="s">
        <v>36</v>
      </c>
      <c r="BO34" s="55" t="s">
        <v>510</v>
      </c>
      <c r="BP34" s="46">
        <v>480000000</v>
      </c>
      <c r="BQ34" s="40" t="s">
        <v>10</v>
      </c>
      <c r="BR34" s="40" t="s">
        <v>14</v>
      </c>
    </row>
    <row r="35" spans="1:70" ht="18" x14ac:dyDescent="0.2">
      <c r="A35" s="3">
        <v>33</v>
      </c>
      <c r="B35" s="3">
        <v>3613</v>
      </c>
      <c r="C35" s="3" t="s">
        <v>64</v>
      </c>
      <c r="D35" s="3" t="s">
        <v>12</v>
      </c>
      <c r="E35" s="5" t="s">
        <v>45</v>
      </c>
      <c r="F35" s="3" t="s">
        <v>10</v>
      </c>
      <c r="G35" s="3" t="s">
        <v>14</v>
      </c>
      <c r="H35" s="9">
        <v>33</v>
      </c>
      <c r="I35" s="9" t="s">
        <v>216</v>
      </c>
      <c r="J35" s="10" t="s">
        <v>52</v>
      </c>
      <c r="K35" s="10" t="s">
        <v>176</v>
      </c>
      <c r="L35" s="11">
        <v>240000000</v>
      </c>
      <c r="M35" s="10" t="s">
        <v>10</v>
      </c>
      <c r="N35" s="10" t="s">
        <v>53</v>
      </c>
      <c r="O35" s="15">
        <v>33</v>
      </c>
      <c r="P35" s="16">
        <v>2251</v>
      </c>
      <c r="Q35" s="10" t="s">
        <v>36</v>
      </c>
      <c r="R35" s="10" t="s">
        <v>12</v>
      </c>
      <c r="S35" s="11">
        <v>480000000</v>
      </c>
      <c r="T35" s="10" t="s">
        <v>10</v>
      </c>
      <c r="U35" s="10" t="s">
        <v>14</v>
      </c>
      <c r="V35" s="9">
        <v>33</v>
      </c>
      <c r="W35" s="16">
        <v>2083</v>
      </c>
      <c r="X35" s="10" t="s">
        <v>433</v>
      </c>
      <c r="Y35" s="10" t="s">
        <v>334</v>
      </c>
      <c r="Z35" s="11">
        <v>412500000</v>
      </c>
      <c r="AA35" s="10">
        <v>14000101</v>
      </c>
      <c r="AB35" s="10">
        <v>14000531</v>
      </c>
      <c r="AC35" s="15">
        <v>33</v>
      </c>
      <c r="AD35" s="16">
        <v>2098</v>
      </c>
      <c r="AE35" s="9" t="s">
        <v>434</v>
      </c>
      <c r="AF35" s="9" t="s">
        <v>58</v>
      </c>
      <c r="AG35" s="11">
        <v>700000000</v>
      </c>
      <c r="AH35" s="9">
        <f>VLOOKUP(AD35,[1]master!$B:$O,12,FALSE)</f>
        <v>14000101</v>
      </c>
      <c r="AI35" s="9">
        <f>VLOOKUP(AD35,[1]master!$B:$O,13,FALSE)</f>
        <v>14001225</v>
      </c>
      <c r="AJ35" s="29">
        <v>33</v>
      </c>
      <c r="AK35" s="30">
        <v>1192</v>
      </c>
      <c r="AL35" s="31" t="s">
        <v>20</v>
      </c>
      <c r="AM35" s="31" t="s">
        <v>12</v>
      </c>
      <c r="AN35" s="32">
        <v>700000000</v>
      </c>
      <c r="AO35" s="31" t="s">
        <v>10</v>
      </c>
      <c r="AP35" s="31" t="s">
        <v>14</v>
      </c>
      <c r="AQ35" s="44">
        <v>33</v>
      </c>
      <c r="AR35" s="45">
        <v>2223</v>
      </c>
      <c r="AS35" s="40" t="s">
        <v>103</v>
      </c>
      <c r="AT35" s="40" t="s">
        <v>87</v>
      </c>
      <c r="AU35" s="46">
        <v>660000000</v>
      </c>
      <c r="AV35" s="40" t="s">
        <v>10</v>
      </c>
      <c r="AW35" s="40" t="s">
        <v>14</v>
      </c>
      <c r="AX35" s="44">
        <v>33</v>
      </c>
      <c r="AY35" s="45">
        <v>2275</v>
      </c>
      <c r="AZ35" s="40" t="s">
        <v>372</v>
      </c>
      <c r="BA35" s="40" t="s">
        <v>510</v>
      </c>
      <c r="BB35" s="46">
        <v>800000000</v>
      </c>
      <c r="BC35" s="40">
        <f>VLOOKUP(AY35,[1]master!$B:$O,12,FALSE)</f>
        <v>14000101</v>
      </c>
      <c r="BD35" s="40">
        <f>VLOOKUP(AY35,[1]master!$B:$O,13,FALSE)</f>
        <v>14001225</v>
      </c>
      <c r="BE35" s="44">
        <v>33</v>
      </c>
      <c r="BF35" s="45">
        <v>2275</v>
      </c>
      <c r="BG35" s="49" t="s">
        <v>372</v>
      </c>
      <c r="BH35" s="40" t="s">
        <v>510</v>
      </c>
      <c r="BI35" s="46">
        <v>800000000</v>
      </c>
      <c r="BJ35" s="40">
        <f>VLOOKUP(BF35,[1]master!$B:$O,12,FALSE)</f>
        <v>14000101</v>
      </c>
      <c r="BK35" s="40">
        <f>VLOOKUP(BF35,[1]master!$B:$O,13,FALSE)</f>
        <v>14001225</v>
      </c>
      <c r="BL35" s="44">
        <v>33</v>
      </c>
      <c r="BM35" s="45">
        <v>2275</v>
      </c>
      <c r="BN35" s="49" t="s">
        <v>372</v>
      </c>
      <c r="BO35" s="55" t="s">
        <v>510</v>
      </c>
      <c r="BP35" s="46">
        <v>800000000</v>
      </c>
      <c r="BQ35" s="40">
        <f>VLOOKUP(BM35,[1]master!$B:$O,12,FALSE)</f>
        <v>14000101</v>
      </c>
      <c r="BR35" s="40">
        <f>VLOOKUP(BM35,[1]master!$B:$O,13,FALSE)</f>
        <v>14001225</v>
      </c>
    </row>
    <row r="36" spans="1:70" ht="18" x14ac:dyDescent="0.2">
      <c r="A36" s="3">
        <v>34</v>
      </c>
      <c r="B36" s="3">
        <v>3710</v>
      </c>
      <c r="C36" s="3" t="s">
        <v>65</v>
      </c>
      <c r="D36" s="3" t="s">
        <v>16</v>
      </c>
      <c r="E36" s="5" t="s">
        <v>66</v>
      </c>
      <c r="F36" s="3" t="s">
        <v>10</v>
      </c>
      <c r="G36" s="3" t="s">
        <v>14</v>
      </c>
      <c r="H36" s="9">
        <v>34</v>
      </c>
      <c r="I36" s="9" t="s">
        <v>217</v>
      </c>
      <c r="J36" s="10" t="s">
        <v>54</v>
      </c>
      <c r="K36" s="10" t="s">
        <v>12</v>
      </c>
      <c r="L36" s="11">
        <v>400000000</v>
      </c>
      <c r="M36" s="10" t="s">
        <v>10</v>
      </c>
      <c r="N36" s="10" t="s">
        <v>14</v>
      </c>
      <c r="O36" s="15">
        <v>34</v>
      </c>
      <c r="P36" s="16">
        <v>2275</v>
      </c>
      <c r="Q36" s="10" t="s">
        <v>372</v>
      </c>
      <c r="R36" s="10" t="s">
        <v>176</v>
      </c>
      <c r="S36" s="11">
        <v>800000000</v>
      </c>
      <c r="T36" s="10">
        <f>VLOOKUP(P36,[1]master!$B:$O,12,FALSE)</f>
        <v>14000101</v>
      </c>
      <c r="U36" s="10">
        <f>VLOOKUP(P36,[1]master!$B:$O,13,FALSE)</f>
        <v>14001225</v>
      </c>
      <c r="V36" s="16">
        <v>34</v>
      </c>
      <c r="W36" s="16">
        <v>2090</v>
      </c>
      <c r="X36" s="10" t="s">
        <v>30</v>
      </c>
      <c r="Y36" s="10" t="s">
        <v>31</v>
      </c>
      <c r="Z36" s="11">
        <v>700000000</v>
      </c>
      <c r="AA36" s="10" t="s">
        <v>10</v>
      </c>
      <c r="AB36" s="10" t="s">
        <v>14</v>
      </c>
      <c r="AC36" s="29">
        <v>34</v>
      </c>
      <c r="AD36" s="30">
        <v>2787</v>
      </c>
      <c r="AE36" s="31" t="s">
        <v>379</v>
      </c>
      <c r="AF36" s="31" t="s">
        <v>58</v>
      </c>
      <c r="AG36" s="32">
        <v>675000000</v>
      </c>
      <c r="AH36" s="31">
        <f>VLOOKUP(AD36,[1]master!$B:$O,12,FALSE)</f>
        <v>14000101</v>
      </c>
      <c r="AI36" s="31">
        <f>VLOOKUP(AD36,[1]master!$B:$O,13,FALSE)</f>
        <v>14001225</v>
      </c>
      <c r="AJ36" s="15">
        <v>34</v>
      </c>
      <c r="AK36" s="16">
        <v>1536</v>
      </c>
      <c r="AL36" s="9" t="s">
        <v>26</v>
      </c>
      <c r="AM36" s="9" t="s">
        <v>12</v>
      </c>
      <c r="AN36" s="11">
        <v>600000000</v>
      </c>
      <c r="AO36" s="9" t="s">
        <v>10</v>
      </c>
      <c r="AP36" s="9" t="s">
        <v>14</v>
      </c>
      <c r="AQ36" s="44">
        <v>34</v>
      </c>
      <c r="AR36" s="45">
        <v>2251</v>
      </c>
      <c r="AS36" s="40" t="s">
        <v>36</v>
      </c>
      <c r="AT36" s="40" t="s">
        <v>12</v>
      </c>
      <c r="AU36" s="46">
        <v>480000000</v>
      </c>
      <c r="AV36" s="40" t="s">
        <v>10</v>
      </c>
      <c r="AW36" s="40" t="s">
        <v>14</v>
      </c>
      <c r="AX36" s="44">
        <v>34</v>
      </c>
      <c r="AY36" s="45">
        <v>2294</v>
      </c>
      <c r="AZ36" s="40" t="s">
        <v>38</v>
      </c>
      <c r="BA36" s="40" t="s">
        <v>510</v>
      </c>
      <c r="BB36" s="46">
        <v>500000000</v>
      </c>
      <c r="BC36" s="40" t="s">
        <v>10</v>
      </c>
      <c r="BD36" s="40" t="s">
        <v>14</v>
      </c>
      <c r="BE36" s="44">
        <v>34</v>
      </c>
      <c r="BF36" s="45">
        <v>2294</v>
      </c>
      <c r="BG36" s="49" t="s">
        <v>38</v>
      </c>
      <c r="BH36" s="40" t="s">
        <v>510</v>
      </c>
      <c r="BI36" s="46">
        <v>500000000</v>
      </c>
      <c r="BJ36" s="40" t="s">
        <v>10</v>
      </c>
      <c r="BK36" s="40" t="s">
        <v>14</v>
      </c>
      <c r="BL36" s="44">
        <v>34</v>
      </c>
      <c r="BM36" s="45">
        <v>2294</v>
      </c>
      <c r="BN36" s="49" t="s">
        <v>38</v>
      </c>
      <c r="BO36" s="55" t="s">
        <v>510</v>
      </c>
      <c r="BP36" s="46">
        <v>500000000</v>
      </c>
      <c r="BQ36" s="40" t="s">
        <v>10</v>
      </c>
      <c r="BR36" s="40" t="s">
        <v>14</v>
      </c>
    </row>
    <row r="37" spans="1:70" ht="18" x14ac:dyDescent="0.2">
      <c r="A37" s="3">
        <v>35</v>
      </c>
      <c r="B37" s="3">
        <v>3854</v>
      </c>
      <c r="C37" s="3" t="s">
        <v>67</v>
      </c>
      <c r="D37" s="3" t="s">
        <v>58</v>
      </c>
      <c r="E37" s="5" t="s">
        <v>68</v>
      </c>
      <c r="F37" s="3" t="s">
        <v>10</v>
      </c>
      <c r="G37" s="3" t="s">
        <v>53</v>
      </c>
      <c r="H37" s="9">
        <v>35</v>
      </c>
      <c r="I37" s="9" t="s">
        <v>218</v>
      </c>
      <c r="J37" s="10" t="s">
        <v>55</v>
      </c>
      <c r="K37" s="10" t="s">
        <v>12</v>
      </c>
      <c r="L37" s="11">
        <v>700000000</v>
      </c>
      <c r="M37" s="10" t="s">
        <v>10</v>
      </c>
      <c r="N37" s="10" t="s">
        <v>14</v>
      </c>
      <c r="O37" s="15">
        <v>35</v>
      </c>
      <c r="P37" s="16">
        <v>2294</v>
      </c>
      <c r="Q37" s="10" t="s">
        <v>38</v>
      </c>
      <c r="R37" s="10" t="s">
        <v>176</v>
      </c>
      <c r="S37" s="11">
        <v>500000000</v>
      </c>
      <c r="T37" s="10" t="s">
        <v>10</v>
      </c>
      <c r="U37" s="10" t="s">
        <v>14</v>
      </c>
      <c r="V37" s="16">
        <v>35</v>
      </c>
      <c r="W37" s="16">
        <v>2091</v>
      </c>
      <c r="X37" s="10" t="s">
        <v>32</v>
      </c>
      <c r="Y37" s="10" t="s">
        <v>31</v>
      </c>
      <c r="Z37" s="11">
        <v>700000000</v>
      </c>
      <c r="AA37" s="10" t="s">
        <v>10</v>
      </c>
      <c r="AB37" s="10" t="s">
        <v>14</v>
      </c>
      <c r="AC37" s="15">
        <v>35</v>
      </c>
      <c r="AD37" s="16">
        <v>3505</v>
      </c>
      <c r="AE37" s="9" t="s">
        <v>57</v>
      </c>
      <c r="AF37" s="9" t="s">
        <v>58</v>
      </c>
      <c r="AG37" s="11">
        <v>700000000</v>
      </c>
      <c r="AH37" s="9" t="s">
        <v>10</v>
      </c>
      <c r="AI37" s="9" t="s">
        <v>14</v>
      </c>
      <c r="AJ37" s="29">
        <v>35</v>
      </c>
      <c r="AK37" s="30">
        <v>1992</v>
      </c>
      <c r="AL37" s="31" t="s">
        <v>28</v>
      </c>
      <c r="AM37" s="31" t="s">
        <v>12</v>
      </c>
      <c r="AN37" s="32">
        <v>360000000</v>
      </c>
      <c r="AO37" s="31" t="s">
        <v>10</v>
      </c>
      <c r="AP37" s="31" t="s">
        <v>14</v>
      </c>
      <c r="AQ37" s="44">
        <v>35</v>
      </c>
      <c r="AR37" s="45">
        <v>2275</v>
      </c>
      <c r="AS37" s="40" t="s">
        <v>372</v>
      </c>
      <c r="AT37" s="40" t="s">
        <v>176</v>
      </c>
      <c r="AU37" s="46">
        <v>800000000</v>
      </c>
      <c r="AV37" s="40">
        <f>VLOOKUP(AR37,[1]master!$B:$O,12,FALSE)</f>
        <v>14000101</v>
      </c>
      <c r="AW37" s="40">
        <f>VLOOKUP(AR37,[1]master!$B:$O,13,FALSE)</f>
        <v>14001225</v>
      </c>
      <c r="AX37" s="44">
        <v>35</v>
      </c>
      <c r="AY37" s="45">
        <v>2469</v>
      </c>
      <c r="AZ37" s="40" t="s">
        <v>40</v>
      </c>
      <c r="BA37" s="40" t="s">
        <v>536</v>
      </c>
      <c r="BB37" s="46">
        <v>1320000000</v>
      </c>
      <c r="BC37" s="40" t="s">
        <v>10</v>
      </c>
      <c r="BD37" s="40" t="s">
        <v>14</v>
      </c>
      <c r="BE37" s="44">
        <v>35</v>
      </c>
      <c r="BF37" s="45">
        <v>2351</v>
      </c>
      <c r="BG37" s="52" t="s">
        <v>555</v>
      </c>
      <c r="BH37" s="40" t="s">
        <v>515</v>
      </c>
      <c r="BI37" s="46">
        <v>600000000</v>
      </c>
      <c r="BJ37" s="40">
        <v>14000901</v>
      </c>
      <c r="BK37" s="40">
        <v>14001225</v>
      </c>
      <c r="BL37" s="44">
        <v>35</v>
      </c>
      <c r="BM37" s="45">
        <v>2351</v>
      </c>
      <c r="BN37" s="49" t="s">
        <v>555</v>
      </c>
      <c r="BO37" s="55" t="s">
        <v>515</v>
      </c>
      <c r="BP37" s="46">
        <v>600000000</v>
      </c>
      <c r="BQ37" s="40">
        <v>14000901</v>
      </c>
      <c r="BR37" s="40">
        <v>14001225</v>
      </c>
    </row>
    <row r="38" spans="1:70" ht="18" x14ac:dyDescent="0.2">
      <c r="A38" s="3">
        <v>36</v>
      </c>
      <c r="B38" s="3">
        <v>3909</v>
      </c>
      <c r="C38" s="3" t="s">
        <v>69</v>
      </c>
      <c r="D38" s="3" t="s">
        <v>16</v>
      </c>
      <c r="E38" s="5" t="s">
        <v>70</v>
      </c>
      <c r="F38" s="3" t="s">
        <v>10</v>
      </c>
      <c r="G38" s="3" t="s">
        <v>53</v>
      </c>
      <c r="H38" s="9">
        <v>36</v>
      </c>
      <c r="I38" s="9" t="s">
        <v>219</v>
      </c>
      <c r="J38" s="10" t="s">
        <v>220</v>
      </c>
      <c r="K38" s="10" t="s">
        <v>185</v>
      </c>
      <c r="L38" s="11">
        <v>1200000000</v>
      </c>
      <c r="M38" s="10" t="s">
        <v>10</v>
      </c>
      <c r="N38" s="10" t="s">
        <v>14</v>
      </c>
      <c r="O38" s="15">
        <v>36</v>
      </c>
      <c r="P38" s="16">
        <v>2469</v>
      </c>
      <c r="Q38" s="10" t="s">
        <v>40</v>
      </c>
      <c r="R38" s="10" t="s">
        <v>24</v>
      </c>
      <c r="S38" s="11">
        <v>1320000000</v>
      </c>
      <c r="T38" s="10" t="s">
        <v>10</v>
      </c>
      <c r="U38" s="10" t="s">
        <v>14</v>
      </c>
      <c r="V38" s="9">
        <v>36</v>
      </c>
      <c r="W38" s="16">
        <v>2095</v>
      </c>
      <c r="X38" s="10" t="s">
        <v>33</v>
      </c>
      <c r="Y38" s="10" t="s">
        <v>31</v>
      </c>
      <c r="Z38" s="11">
        <v>350000000</v>
      </c>
      <c r="AA38" s="10" t="s">
        <v>10</v>
      </c>
      <c r="AB38" s="10" t="s">
        <v>35</v>
      </c>
      <c r="AC38" s="29">
        <v>36</v>
      </c>
      <c r="AD38" s="30">
        <v>3565</v>
      </c>
      <c r="AE38" s="31" t="s">
        <v>59</v>
      </c>
      <c r="AF38" s="31" t="s">
        <v>58</v>
      </c>
      <c r="AG38" s="32">
        <v>900000000</v>
      </c>
      <c r="AH38" s="31" t="s">
        <v>10</v>
      </c>
      <c r="AI38" s="31" t="s">
        <v>14</v>
      </c>
      <c r="AJ38" s="15">
        <v>36</v>
      </c>
      <c r="AK38" s="16">
        <v>2251</v>
      </c>
      <c r="AL38" s="9" t="s">
        <v>36</v>
      </c>
      <c r="AM38" s="9" t="s">
        <v>12</v>
      </c>
      <c r="AN38" s="11">
        <v>480000000</v>
      </c>
      <c r="AO38" s="9" t="s">
        <v>10</v>
      </c>
      <c r="AP38" s="9" t="s">
        <v>14</v>
      </c>
      <c r="AQ38" s="44">
        <v>36</v>
      </c>
      <c r="AR38" s="45">
        <v>2294</v>
      </c>
      <c r="AS38" s="40" t="s">
        <v>38</v>
      </c>
      <c r="AT38" s="40" t="s">
        <v>176</v>
      </c>
      <c r="AU38" s="46">
        <v>500000000</v>
      </c>
      <c r="AV38" s="40" t="s">
        <v>10</v>
      </c>
      <c r="AW38" s="40" t="s">
        <v>14</v>
      </c>
      <c r="AX38" s="44">
        <v>36</v>
      </c>
      <c r="AY38" s="45">
        <v>2697</v>
      </c>
      <c r="AZ38" s="40" t="s">
        <v>373</v>
      </c>
      <c r="BA38" s="40" t="s">
        <v>535</v>
      </c>
      <c r="BB38" s="46">
        <v>900000000</v>
      </c>
      <c r="BC38" s="40">
        <v>14000101</v>
      </c>
      <c r="BD38" s="40">
        <v>14001229</v>
      </c>
      <c r="BE38" s="44">
        <v>36</v>
      </c>
      <c r="BF38" s="45">
        <v>2469</v>
      </c>
      <c r="BG38" s="49" t="s">
        <v>40</v>
      </c>
      <c r="BH38" s="40" t="s">
        <v>536</v>
      </c>
      <c r="BI38" s="46">
        <v>1320000000</v>
      </c>
      <c r="BJ38" s="40" t="s">
        <v>10</v>
      </c>
      <c r="BK38" s="40" t="s">
        <v>14</v>
      </c>
      <c r="BL38" s="44">
        <v>36</v>
      </c>
      <c r="BM38" s="45">
        <v>2469</v>
      </c>
      <c r="BN38" s="49" t="s">
        <v>40</v>
      </c>
      <c r="BO38" s="55" t="s">
        <v>536</v>
      </c>
      <c r="BP38" s="46">
        <v>1320000000</v>
      </c>
      <c r="BQ38" s="40" t="s">
        <v>10</v>
      </c>
      <c r="BR38" s="40" t="s">
        <v>14</v>
      </c>
    </row>
    <row r="39" spans="1:70" ht="18" x14ac:dyDescent="0.2">
      <c r="A39" s="3">
        <v>37</v>
      </c>
      <c r="B39" s="3">
        <v>3918</v>
      </c>
      <c r="C39" s="3" t="s">
        <v>71</v>
      </c>
      <c r="D39" s="3" t="s">
        <v>16</v>
      </c>
      <c r="E39" s="5" t="s">
        <v>34</v>
      </c>
      <c r="F39" s="3" t="s">
        <v>10</v>
      </c>
      <c r="G39" s="3" t="s">
        <v>14</v>
      </c>
      <c r="H39" s="9">
        <v>37</v>
      </c>
      <c r="I39" s="9" t="s">
        <v>221</v>
      </c>
      <c r="J39" s="10" t="s">
        <v>56</v>
      </c>
      <c r="K39" s="10" t="s">
        <v>12</v>
      </c>
      <c r="L39" s="11">
        <v>700000000</v>
      </c>
      <c r="M39" s="10" t="s">
        <v>10</v>
      </c>
      <c r="N39" s="10" t="s">
        <v>14</v>
      </c>
      <c r="O39" s="15">
        <v>37</v>
      </c>
      <c r="P39" s="16">
        <v>2681</v>
      </c>
      <c r="Q39" s="10" t="s">
        <v>206</v>
      </c>
      <c r="R39" s="10" t="s">
        <v>31</v>
      </c>
      <c r="S39" s="11">
        <v>280000000</v>
      </c>
      <c r="T39" s="10" t="s">
        <v>10</v>
      </c>
      <c r="U39" s="10" t="s">
        <v>35</v>
      </c>
      <c r="V39" s="9">
        <v>37</v>
      </c>
      <c r="W39" s="16">
        <v>2097</v>
      </c>
      <c r="X39" s="10" t="s">
        <v>200</v>
      </c>
      <c r="Y39" s="10" t="s">
        <v>176</v>
      </c>
      <c r="Z39" s="11">
        <v>700000000</v>
      </c>
      <c r="AA39" s="10" t="s">
        <v>10</v>
      </c>
      <c r="AB39" s="10" t="s">
        <v>14</v>
      </c>
      <c r="AC39" s="15">
        <v>37</v>
      </c>
      <c r="AD39" s="16">
        <v>3971</v>
      </c>
      <c r="AE39" s="9" t="s">
        <v>76</v>
      </c>
      <c r="AF39" s="9" t="s">
        <v>58</v>
      </c>
      <c r="AG39" s="11">
        <v>500000000</v>
      </c>
      <c r="AH39" s="9" t="s">
        <v>10</v>
      </c>
      <c r="AI39" s="9" t="s">
        <v>14</v>
      </c>
      <c r="AJ39" s="29">
        <v>37</v>
      </c>
      <c r="AK39" s="30">
        <v>2729</v>
      </c>
      <c r="AL39" s="31" t="s">
        <v>43</v>
      </c>
      <c r="AM39" s="31" t="s">
        <v>12</v>
      </c>
      <c r="AN39" s="32">
        <v>1000000000</v>
      </c>
      <c r="AO39" s="31" t="s">
        <v>10</v>
      </c>
      <c r="AP39" s="31" t="s">
        <v>14</v>
      </c>
      <c r="AQ39" s="44">
        <v>37</v>
      </c>
      <c r="AR39" s="45">
        <v>2469</v>
      </c>
      <c r="AS39" s="40" t="s">
        <v>40</v>
      </c>
      <c r="AT39" s="40" t="s">
        <v>24</v>
      </c>
      <c r="AU39" s="46">
        <v>1320000000</v>
      </c>
      <c r="AV39" s="40" t="s">
        <v>10</v>
      </c>
      <c r="AW39" s="40" t="s">
        <v>14</v>
      </c>
      <c r="AX39" s="44">
        <v>37</v>
      </c>
      <c r="AY39" s="45">
        <v>2704</v>
      </c>
      <c r="AZ39" s="40" t="s">
        <v>42</v>
      </c>
      <c r="BA39" s="40" t="s">
        <v>510</v>
      </c>
      <c r="BB39" s="46">
        <v>700000000</v>
      </c>
      <c r="BC39" s="40" t="s">
        <v>10</v>
      </c>
      <c r="BD39" s="40" t="s">
        <v>14</v>
      </c>
      <c r="BE39" s="44">
        <v>37</v>
      </c>
      <c r="BF39" s="45">
        <v>2697</v>
      </c>
      <c r="BG39" s="49" t="s">
        <v>373</v>
      </c>
      <c r="BH39" s="40" t="s">
        <v>535</v>
      </c>
      <c r="BI39" s="46">
        <v>900000000</v>
      </c>
      <c r="BJ39" s="40">
        <v>14000101</v>
      </c>
      <c r="BK39" s="40">
        <v>14001229</v>
      </c>
      <c r="BL39" s="44">
        <v>37</v>
      </c>
      <c r="BM39" s="45">
        <v>2697</v>
      </c>
      <c r="BN39" s="49" t="s">
        <v>373</v>
      </c>
      <c r="BO39" s="55" t="s">
        <v>535</v>
      </c>
      <c r="BP39" s="46">
        <v>900000000</v>
      </c>
      <c r="BQ39" s="40">
        <v>14000101</v>
      </c>
      <c r="BR39" s="40">
        <v>14001229</v>
      </c>
    </row>
    <row r="40" spans="1:70" ht="18" x14ac:dyDescent="0.2">
      <c r="A40" s="3">
        <v>38</v>
      </c>
      <c r="B40" s="3">
        <v>3934</v>
      </c>
      <c r="C40" s="3" t="s">
        <v>72</v>
      </c>
      <c r="D40" s="3" t="s">
        <v>73</v>
      </c>
      <c r="E40" s="6" t="s">
        <v>13</v>
      </c>
      <c r="F40" s="3" t="s">
        <v>10</v>
      </c>
      <c r="G40" s="3" t="s">
        <v>74</v>
      </c>
      <c r="H40" s="9">
        <v>38</v>
      </c>
      <c r="I40" s="9" t="s">
        <v>222</v>
      </c>
      <c r="J40" s="10" t="s">
        <v>57</v>
      </c>
      <c r="K40" s="10" t="s">
        <v>58</v>
      </c>
      <c r="L40" s="11">
        <v>700000000</v>
      </c>
      <c r="M40" s="10" t="s">
        <v>10</v>
      </c>
      <c r="N40" s="10" t="s">
        <v>14</v>
      </c>
      <c r="O40" s="15">
        <v>38</v>
      </c>
      <c r="P40" s="16">
        <v>2697</v>
      </c>
      <c r="Q40" s="10" t="s">
        <v>373</v>
      </c>
      <c r="R40" s="10" t="s">
        <v>185</v>
      </c>
      <c r="S40" s="11">
        <v>900000000</v>
      </c>
      <c r="T40" s="10">
        <f>VLOOKUP(P40,[1]master!$B:$O,12,FALSE)</f>
        <v>14000101</v>
      </c>
      <c r="U40" s="10">
        <f>VLOOKUP(P40,[1]master!$B:$O,13,FALSE)</f>
        <v>14001229</v>
      </c>
      <c r="V40" s="16">
        <v>38</v>
      </c>
      <c r="W40" s="16">
        <v>2098</v>
      </c>
      <c r="X40" s="10" t="s">
        <v>434</v>
      </c>
      <c r="Y40" s="10" t="s">
        <v>58</v>
      </c>
      <c r="Z40" s="11">
        <v>700000000</v>
      </c>
      <c r="AA40" s="10">
        <f>VLOOKUP(W40,[1]master!$B:$O,12,FALSE)</f>
        <v>14000101</v>
      </c>
      <c r="AB40" s="10">
        <f>VLOOKUP(W40,[1]master!$B:$O,13,FALSE)</f>
        <v>14001225</v>
      </c>
      <c r="AC40" s="29">
        <v>38</v>
      </c>
      <c r="AD40" s="30">
        <v>3987</v>
      </c>
      <c r="AE40" s="31" t="s">
        <v>388</v>
      </c>
      <c r="AF40" s="31" t="s">
        <v>58</v>
      </c>
      <c r="AG40" s="32">
        <v>700000000</v>
      </c>
      <c r="AH40" s="31">
        <f>VLOOKUP(AD40,[1]master!$B:$O,12,FALSE)</f>
        <v>14000101</v>
      </c>
      <c r="AI40" s="31">
        <f>VLOOKUP(AD40,[1]master!$B:$O,13,FALSE)</f>
        <v>14001225</v>
      </c>
      <c r="AJ40" s="15">
        <v>38</v>
      </c>
      <c r="AK40" s="16">
        <v>2730</v>
      </c>
      <c r="AL40" s="9" t="s">
        <v>44</v>
      </c>
      <c r="AM40" s="9" t="s">
        <v>12</v>
      </c>
      <c r="AN40" s="11">
        <v>460000000</v>
      </c>
      <c r="AO40" s="9" t="s">
        <v>10</v>
      </c>
      <c r="AP40" s="9" t="s">
        <v>14</v>
      </c>
      <c r="AQ40" s="44">
        <v>38</v>
      </c>
      <c r="AR40" s="45">
        <v>2697</v>
      </c>
      <c r="AS40" s="40" t="s">
        <v>373</v>
      </c>
      <c r="AT40" s="40" t="s">
        <v>185</v>
      </c>
      <c r="AU40" s="46">
        <v>900000000</v>
      </c>
      <c r="AV40" s="40">
        <v>14000101</v>
      </c>
      <c r="AW40" s="40">
        <v>14001229</v>
      </c>
      <c r="AX40" s="44">
        <v>38</v>
      </c>
      <c r="AY40" s="45">
        <v>2725</v>
      </c>
      <c r="AZ40" s="40" t="s">
        <v>539</v>
      </c>
      <c r="BA40" s="40" t="s">
        <v>537</v>
      </c>
      <c r="BB40" s="46">
        <v>400000000</v>
      </c>
      <c r="BC40" s="40">
        <v>1400701</v>
      </c>
      <c r="BD40" s="40">
        <v>14001225</v>
      </c>
      <c r="BE40" s="44">
        <v>38</v>
      </c>
      <c r="BF40" s="45">
        <v>2704</v>
      </c>
      <c r="BG40" s="49" t="s">
        <v>42</v>
      </c>
      <c r="BH40" s="40" t="s">
        <v>510</v>
      </c>
      <c r="BI40" s="46">
        <v>700000000</v>
      </c>
      <c r="BJ40" s="40" t="s">
        <v>10</v>
      </c>
      <c r="BK40" s="40" t="s">
        <v>14</v>
      </c>
      <c r="BL40" s="44">
        <v>38</v>
      </c>
      <c r="BM40" s="45">
        <v>2704</v>
      </c>
      <c r="BN40" s="49" t="s">
        <v>42</v>
      </c>
      <c r="BO40" s="55" t="s">
        <v>510</v>
      </c>
      <c r="BP40" s="46">
        <v>700000000</v>
      </c>
      <c r="BQ40" s="40" t="s">
        <v>10</v>
      </c>
      <c r="BR40" s="40" t="s">
        <v>14</v>
      </c>
    </row>
    <row r="41" spans="1:70" ht="18" x14ac:dyDescent="0.2">
      <c r="A41" s="3">
        <v>39</v>
      </c>
      <c r="B41" s="3">
        <v>3969</v>
      </c>
      <c r="C41" s="3" t="s">
        <v>75</v>
      </c>
      <c r="D41" s="3" t="s">
        <v>12</v>
      </c>
      <c r="E41" s="5" t="s">
        <v>13</v>
      </c>
      <c r="F41" s="3" t="s">
        <v>10</v>
      </c>
      <c r="G41" s="3">
        <v>14000631</v>
      </c>
      <c r="H41" s="9">
        <v>39</v>
      </c>
      <c r="I41" s="9" t="s">
        <v>223</v>
      </c>
      <c r="J41" s="10" t="s">
        <v>59</v>
      </c>
      <c r="K41" s="10" t="s">
        <v>58</v>
      </c>
      <c r="L41" s="11">
        <v>900000000</v>
      </c>
      <c r="M41" s="10" t="s">
        <v>10</v>
      </c>
      <c r="N41" s="10" t="s">
        <v>14</v>
      </c>
      <c r="O41" s="15">
        <v>39</v>
      </c>
      <c r="P41" s="16">
        <v>2704</v>
      </c>
      <c r="Q41" s="10" t="s">
        <v>42</v>
      </c>
      <c r="R41" s="10" t="s">
        <v>176</v>
      </c>
      <c r="S41" s="11">
        <v>700000000</v>
      </c>
      <c r="T41" s="10" t="s">
        <v>10</v>
      </c>
      <c r="U41" s="10" t="s">
        <v>14</v>
      </c>
      <c r="V41" s="16">
        <v>39</v>
      </c>
      <c r="W41" s="16">
        <v>2223</v>
      </c>
      <c r="X41" s="10" t="s">
        <v>103</v>
      </c>
      <c r="Y41" s="10" t="s">
        <v>87</v>
      </c>
      <c r="Z41" s="11">
        <v>660000000</v>
      </c>
      <c r="AA41" s="10" t="s">
        <v>10</v>
      </c>
      <c r="AB41" s="10" t="s">
        <v>14</v>
      </c>
      <c r="AC41" s="15">
        <v>39</v>
      </c>
      <c r="AD41" s="16">
        <v>4105</v>
      </c>
      <c r="AE41" s="9" t="s">
        <v>393</v>
      </c>
      <c r="AF41" s="9" t="s">
        <v>58</v>
      </c>
      <c r="AG41" s="11">
        <v>400000000</v>
      </c>
      <c r="AH41" s="9">
        <f>VLOOKUP(AD41,[1]master!$B:$O,12,FALSE)</f>
        <v>14000101</v>
      </c>
      <c r="AI41" s="9">
        <f>VLOOKUP(AD41,[1]master!$B:$O,13,FALSE)</f>
        <v>14001225</v>
      </c>
      <c r="AJ41" s="29">
        <v>39</v>
      </c>
      <c r="AK41" s="30">
        <v>2734</v>
      </c>
      <c r="AL41" s="31" t="s">
        <v>46</v>
      </c>
      <c r="AM41" s="31" t="s">
        <v>12</v>
      </c>
      <c r="AN41" s="32">
        <v>460000000</v>
      </c>
      <c r="AO41" s="31" t="s">
        <v>10</v>
      </c>
      <c r="AP41" s="31" t="s">
        <v>14</v>
      </c>
      <c r="AQ41" s="44">
        <v>39</v>
      </c>
      <c r="AR41" s="45">
        <v>2704</v>
      </c>
      <c r="AS41" s="40" t="s">
        <v>42</v>
      </c>
      <c r="AT41" s="40" t="s">
        <v>176</v>
      </c>
      <c r="AU41" s="46">
        <v>700000000</v>
      </c>
      <c r="AV41" s="40" t="s">
        <v>10</v>
      </c>
      <c r="AW41" s="40" t="s">
        <v>14</v>
      </c>
      <c r="AX41" s="44">
        <v>39</v>
      </c>
      <c r="AY41" s="45">
        <v>2729</v>
      </c>
      <c r="AZ41" s="50" t="s">
        <v>43</v>
      </c>
      <c r="BA41" s="40" t="s">
        <v>510</v>
      </c>
      <c r="BB41" s="46">
        <v>1000000000</v>
      </c>
      <c r="BC41" s="40" t="s">
        <v>10</v>
      </c>
      <c r="BD41" s="40" t="s">
        <v>14</v>
      </c>
      <c r="BE41" s="44">
        <v>39</v>
      </c>
      <c r="BF41" s="45">
        <v>2725</v>
      </c>
      <c r="BG41" s="49" t="s">
        <v>539</v>
      </c>
      <c r="BH41" s="40" t="s">
        <v>537</v>
      </c>
      <c r="BI41" s="46">
        <v>400000000</v>
      </c>
      <c r="BJ41" s="40">
        <v>1400701</v>
      </c>
      <c r="BK41" s="40">
        <v>14001225</v>
      </c>
      <c r="BL41" s="44">
        <v>39</v>
      </c>
      <c r="BM41" s="45">
        <v>2725</v>
      </c>
      <c r="BN41" s="49" t="s">
        <v>539</v>
      </c>
      <c r="BO41" s="55" t="s">
        <v>537</v>
      </c>
      <c r="BP41" s="46">
        <v>400000000</v>
      </c>
      <c r="BQ41" s="40">
        <v>1400701</v>
      </c>
      <c r="BR41" s="40">
        <v>14001225</v>
      </c>
    </row>
    <row r="42" spans="1:70" ht="18" x14ac:dyDescent="0.2">
      <c r="A42" s="3">
        <v>40</v>
      </c>
      <c r="B42" s="3">
        <v>3971</v>
      </c>
      <c r="C42" s="3" t="s">
        <v>76</v>
      </c>
      <c r="D42" s="3" t="s">
        <v>58</v>
      </c>
      <c r="E42" s="5" t="s">
        <v>39</v>
      </c>
      <c r="F42" s="3" t="s">
        <v>10</v>
      </c>
      <c r="G42" s="3" t="s">
        <v>14</v>
      </c>
      <c r="H42" s="9">
        <v>40</v>
      </c>
      <c r="I42" s="9" t="s">
        <v>224</v>
      </c>
      <c r="J42" s="10" t="s">
        <v>61</v>
      </c>
      <c r="K42" s="10" t="s">
        <v>12</v>
      </c>
      <c r="L42" s="11">
        <v>600000000</v>
      </c>
      <c r="M42" s="10" t="s">
        <v>10</v>
      </c>
      <c r="N42" s="10" t="s">
        <v>14</v>
      </c>
      <c r="O42" s="15">
        <v>40</v>
      </c>
      <c r="P42" s="16">
        <v>2714</v>
      </c>
      <c r="Q42" s="10" t="s">
        <v>374</v>
      </c>
      <c r="R42" s="10" t="s">
        <v>134</v>
      </c>
      <c r="S42" s="11">
        <v>300000000</v>
      </c>
      <c r="T42" s="10">
        <f>VLOOKUP(P42,[1]master!$B:$O,12,FALSE)</f>
        <v>14000101</v>
      </c>
      <c r="U42" s="10">
        <f>VLOOKUP(P42,[1]master!$B:$O,13,FALSE)</f>
        <v>14000631</v>
      </c>
      <c r="V42" s="9">
        <v>40</v>
      </c>
      <c r="W42" s="16">
        <v>2251</v>
      </c>
      <c r="X42" s="10" t="s">
        <v>36</v>
      </c>
      <c r="Y42" s="10" t="s">
        <v>12</v>
      </c>
      <c r="Z42" s="11">
        <v>480000000</v>
      </c>
      <c r="AA42" s="10" t="s">
        <v>10</v>
      </c>
      <c r="AB42" s="10" t="s">
        <v>14</v>
      </c>
      <c r="AC42" s="29">
        <v>40</v>
      </c>
      <c r="AD42" s="30">
        <v>5467</v>
      </c>
      <c r="AE42" s="31" t="s">
        <v>475</v>
      </c>
      <c r="AF42" s="31" t="s">
        <v>87</v>
      </c>
      <c r="AG42" s="32">
        <v>600000000</v>
      </c>
      <c r="AH42" s="31">
        <v>14000301</v>
      </c>
      <c r="AI42" s="31">
        <v>14000531</v>
      </c>
      <c r="AJ42" s="15">
        <v>40</v>
      </c>
      <c r="AK42" s="16">
        <v>2806</v>
      </c>
      <c r="AL42" s="9" t="s">
        <v>49</v>
      </c>
      <c r="AM42" s="9" t="s">
        <v>12</v>
      </c>
      <c r="AN42" s="11">
        <v>1440000000</v>
      </c>
      <c r="AO42" s="9" t="s">
        <v>10</v>
      </c>
      <c r="AP42" s="9" t="s">
        <v>50</v>
      </c>
      <c r="AQ42" s="44">
        <v>40</v>
      </c>
      <c r="AR42" s="45">
        <v>2729</v>
      </c>
      <c r="AS42" s="40" t="s">
        <v>43</v>
      </c>
      <c r="AT42" s="40" t="s">
        <v>12</v>
      </c>
      <c r="AU42" s="46">
        <v>1000000000</v>
      </c>
      <c r="AV42" s="40" t="s">
        <v>10</v>
      </c>
      <c r="AW42" s="40" t="s">
        <v>14</v>
      </c>
      <c r="AX42" s="44">
        <v>40</v>
      </c>
      <c r="AY42" s="45">
        <v>2730</v>
      </c>
      <c r="AZ42" s="40" t="s">
        <v>44</v>
      </c>
      <c r="BA42" s="40" t="s">
        <v>510</v>
      </c>
      <c r="BB42" s="46">
        <v>460000000</v>
      </c>
      <c r="BC42" s="40" t="s">
        <v>10</v>
      </c>
      <c r="BD42" s="40" t="s">
        <v>14</v>
      </c>
      <c r="BE42" s="44">
        <v>40</v>
      </c>
      <c r="BF42" s="45">
        <v>2729</v>
      </c>
      <c r="BG42" s="53" t="s">
        <v>43</v>
      </c>
      <c r="BH42" s="40" t="s">
        <v>510</v>
      </c>
      <c r="BI42" s="46">
        <v>1000000000</v>
      </c>
      <c r="BJ42" s="40" t="s">
        <v>10</v>
      </c>
      <c r="BK42" s="40" t="s">
        <v>14</v>
      </c>
      <c r="BL42" s="44">
        <v>40</v>
      </c>
      <c r="BM42" s="45">
        <v>2729</v>
      </c>
      <c r="BN42" s="53" t="s">
        <v>43</v>
      </c>
      <c r="BO42" s="55" t="s">
        <v>510</v>
      </c>
      <c r="BP42" s="46">
        <v>1000000000</v>
      </c>
      <c r="BQ42" s="40" t="s">
        <v>10</v>
      </c>
      <c r="BR42" s="40" t="s">
        <v>14</v>
      </c>
    </row>
    <row r="43" spans="1:70" ht="18" x14ac:dyDescent="0.2">
      <c r="A43" s="3">
        <v>41</v>
      </c>
      <c r="B43" s="3">
        <v>3979</v>
      </c>
      <c r="C43" s="3" t="s">
        <v>77</v>
      </c>
      <c r="D43" s="3" t="s">
        <v>16</v>
      </c>
      <c r="E43" s="5">
        <v>700000000</v>
      </c>
      <c r="F43" s="3" t="s">
        <v>10</v>
      </c>
      <c r="G43" s="3" t="s">
        <v>14</v>
      </c>
      <c r="H43" s="9">
        <v>41</v>
      </c>
      <c r="I43" s="9" t="s">
        <v>225</v>
      </c>
      <c r="J43" s="10" t="s">
        <v>62</v>
      </c>
      <c r="K43" s="10" t="s">
        <v>58</v>
      </c>
      <c r="L43" s="11">
        <v>1966320000</v>
      </c>
      <c r="M43" s="10" t="s">
        <v>10</v>
      </c>
      <c r="N43" s="10" t="s">
        <v>14</v>
      </c>
      <c r="O43" s="15">
        <v>41</v>
      </c>
      <c r="P43" s="16">
        <v>2725</v>
      </c>
      <c r="Q43" s="10" t="s">
        <v>375</v>
      </c>
      <c r="R43" s="10" t="s">
        <v>31</v>
      </c>
      <c r="S43" s="11">
        <v>350000000</v>
      </c>
      <c r="T43" s="10">
        <f>VLOOKUP(P43,[1]master!$B:$O,12,FALSE)</f>
        <v>14000101</v>
      </c>
      <c r="U43" s="10">
        <f>VLOOKUP(P43,[1]master!$B:$O,13,FALSE)</f>
        <v>14000631</v>
      </c>
      <c r="V43" s="9">
        <v>41</v>
      </c>
      <c r="W43" s="16">
        <v>2275</v>
      </c>
      <c r="X43" s="10" t="s">
        <v>372</v>
      </c>
      <c r="Y43" s="10" t="s">
        <v>176</v>
      </c>
      <c r="Z43" s="11">
        <v>800000000</v>
      </c>
      <c r="AA43" s="10">
        <f>VLOOKUP(W43,[1]master!$B:$O,12,FALSE)</f>
        <v>14000101</v>
      </c>
      <c r="AB43" s="10">
        <f>VLOOKUP(W43,[1]master!$B:$O,13,FALSE)</f>
        <v>14001225</v>
      </c>
      <c r="AC43" s="15">
        <v>41</v>
      </c>
      <c r="AD43" s="16">
        <v>5426</v>
      </c>
      <c r="AE43" s="9" t="s">
        <v>476</v>
      </c>
      <c r="AF43" s="9" t="s">
        <v>87</v>
      </c>
      <c r="AG43" s="11">
        <v>1100000000</v>
      </c>
      <c r="AH43" s="9">
        <v>14000101</v>
      </c>
      <c r="AI43" s="9">
        <v>14001225</v>
      </c>
      <c r="AJ43" s="29">
        <v>41</v>
      </c>
      <c r="AK43" s="30">
        <v>3132</v>
      </c>
      <c r="AL43" s="31" t="s">
        <v>54</v>
      </c>
      <c r="AM43" s="31" t="s">
        <v>12</v>
      </c>
      <c r="AN43" s="32">
        <v>400000000</v>
      </c>
      <c r="AO43" s="31" t="s">
        <v>10</v>
      </c>
      <c r="AP43" s="31" t="s">
        <v>14</v>
      </c>
      <c r="AQ43" s="44">
        <v>41</v>
      </c>
      <c r="AR43" s="45">
        <v>2730</v>
      </c>
      <c r="AS43" s="40" t="s">
        <v>44</v>
      </c>
      <c r="AT43" s="40" t="s">
        <v>12</v>
      </c>
      <c r="AU43" s="46">
        <v>460000000</v>
      </c>
      <c r="AV43" s="40" t="s">
        <v>10</v>
      </c>
      <c r="AW43" s="40" t="s">
        <v>14</v>
      </c>
      <c r="AX43" s="44">
        <v>41</v>
      </c>
      <c r="AY43" s="45">
        <v>2734</v>
      </c>
      <c r="AZ43" s="40" t="s">
        <v>46</v>
      </c>
      <c r="BA43" s="40" t="s">
        <v>510</v>
      </c>
      <c r="BB43" s="46">
        <v>460000000</v>
      </c>
      <c r="BC43" s="40" t="s">
        <v>10</v>
      </c>
      <c r="BD43" s="40" t="s">
        <v>14</v>
      </c>
      <c r="BE43" s="44">
        <v>41</v>
      </c>
      <c r="BF43" s="45">
        <v>2730</v>
      </c>
      <c r="BG43" s="49" t="s">
        <v>44</v>
      </c>
      <c r="BH43" s="40" t="s">
        <v>510</v>
      </c>
      <c r="BI43" s="46">
        <v>460000000</v>
      </c>
      <c r="BJ43" s="40" t="s">
        <v>10</v>
      </c>
      <c r="BK43" s="40" t="s">
        <v>14</v>
      </c>
      <c r="BL43" s="44">
        <v>41</v>
      </c>
      <c r="BM43" s="45">
        <v>2730</v>
      </c>
      <c r="BN43" s="49" t="s">
        <v>44</v>
      </c>
      <c r="BO43" s="55" t="s">
        <v>510</v>
      </c>
      <c r="BP43" s="46">
        <v>460000000</v>
      </c>
      <c r="BQ43" s="40" t="s">
        <v>10</v>
      </c>
      <c r="BR43" s="40" t="s">
        <v>14</v>
      </c>
    </row>
    <row r="44" spans="1:70" ht="18" x14ac:dyDescent="0.2">
      <c r="A44" s="3">
        <v>42</v>
      </c>
      <c r="B44" s="3">
        <v>3980</v>
      </c>
      <c r="C44" s="3" t="s">
        <v>78</v>
      </c>
      <c r="D44" s="3" t="s">
        <v>16</v>
      </c>
      <c r="E44" s="5" t="s">
        <v>66</v>
      </c>
      <c r="F44" s="3" t="s">
        <v>10</v>
      </c>
      <c r="G44" s="3" t="s">
        <v>14</v>
      </c>
      <c r="H44" s="9">
        <v>42</v>
      </c>
      <c r="I44" s="9" t="s">
        <v>226</v>
      </c>
      <c r="J44" s="10" t="s">
        <v>64</v>
      </c>
      <c r="K44" s="10" t="s">
        <v>12</v>
      </c>
      <c r="L44" s="11">
        <v>460000000</v>
      </c>
      <c r="M44" s="10" t="s">
        <v>10</v>
      </c>
      <c r="N44" s="10" t="s">
        <v>14</v>
      </c>
      <c r="O44" s="15">
        <v>42</v>
      </c>
      <c r="P44" s="16">
        <v>2729</v>
      </c>
      <c r="Q44" s="10" t="s">
        <v>43</v>
      </c>
      <c r="R44" s="10" t="s">
        <v>12</v>
      </c>
      <c r="S44" s="11">
        <v>1000000000</v>
      </c>
      <c r="T44" s="10" t="s">
        <v>10</v>
      </c>
      <c r="U44" s="10" t="s">
        <v>14</v>
      </c>
      <c r="V44" s="16">
        <v>42</v>
      </c>
      <c r="W44" s="16">
        <v>2294</v>
      </c>
      <c r="X44" s="10" t="s">
        <v>38</v>
      </c>
      <c r="Y44" s="10" t="s">
        <v>176</v>
      </c>
      <c r="Z44" s="11">
        <v>500000000</v>
      </c>
      <c r="AA44" s="10" t="s">
        <v>10</v>
      </c>
      <c r="AB44" s="10" t="s">
        <v>14</v>
      </c>
      <c r="AC44" s="29">
        <v>42</v>
      </c>
      <c r="AD44" s="30">
        <v>5464</v>
      </c>
      <c r="AE44" s="31" t="s">
        <v>477</v>
      </c>
      <c r="AF44" s="31" t="s">
        <v>87</v>
      </c>
      <c r="AG44" s="32">
        <v>1200000000</v>
      </c>
      <c r="AH44" s="31">
        <v>14000501</v>
      </c>
      <c r="AI44" s="31">
        <v>14001229</v>
      </c>
      <c r="AJ44" s="15">
        <v>42</v>
      </c>
      <c r="AK44" s="16">
        <v>3591</v>
      </c>
      <c r="AL44" s="9" t="s">
        <v>61</v>
      </c>
      <c r="AM44" s="9" t="s">
        <v>12</v>
      </c>
      <c r="AN44" s="11">
        <v>600000000</v>
      </c>
      <c r="AO44" s="9" t="s">
        <v>10</v>
      </c>
      <c r="AP44" s="9" t="s">
        <v>14</v>
      </c>
      <c r="AQ44" s="44">
        <v>42</v>
      </c>
      <c r="AR44" s="45">
        <v>2734</v>
      </c>
      <c r="AS44" s="40" t="s">
        <v>46</v>
      </c>
      <c r="AT44" s="40" t="s">
        <v>12</v>
      </c>
      <c r="AU44" s="46">
        <v>460000000</v>
      </c>
      <c r="AV44" s="40" t="s">
        <v>10</v>
      </c>
      <c r="AW44" s="40" t="s">
        <v>14</v>
      </c>
      <c r="AX44" s="44">
        <v>42</v>
      </c>
      <c r="AY44" s="45">
        <v>2760</v>
      </c>
      <c r="AZ44" s="48" t="s">
        <v>376</v>
      </c>
      <c r="BA44" s="40" t="s">
        <v>533</v>
      </c>
      <c r="BB44" s="46">
        <v>400000000</v>
      </c>
      <c r="BC44" s="40">
        <v>14000701</v>
      </c>
      <c r="BD44" s="40">
        <v>14001225</v>
      </c>
      <c r="BE44" s="44">
        <v>42</v>
      </c>
      <c r="BF44" s="45">
        <v>2734</v>
      </c>
      <c r="BG44" s="49" t="s">
        <v>46</v>
      </c>
      <c r="BH44" s="40" t="s">
        <v>510</v>
      </c>
      <c r="BI44" s="46">
        <v>460000000</v>
      </c>
      <c r="BJ44" s="40" t="s">
        <v>10</v>
      </c>
      <c r="BK44" s="40" t="s">
        <v>14</v>
      </c>
      <c r="BL44" s="44">
        <v>42</v>
      </c>
      <c r="BM44" s="45">
        <v>2734</v>
      </c>
      <c r="BN44" s="49" t="s">
        <v>46</v>
      </c>
      <c r="BO44" s="55" t="s">
        <v>510</v>
      </c>
      <c r="BP44" s="46">
        <v>460000000</v>
      </c>
      <c r="BQ44" s="40" t="s">
        <v>10</v>
      </c>
      <c r="BR44" s="40" t="s">
        <v>14</v>
      </c>
    </row>
    <row r="45" spans="1:70" ht="36" x14ac:dyDescent="0.2">
      <c r="A45" s="3">
        <v>43</v>
      </c>
      <c r="B45" s="3">
        <v>3983</v>
      </c>
      <c r="C45" s="3" t="s">
        <v>79</v>
      </c>
      <c r="D45" s="3" t="s">
        <v>80</v>
      </c>
      <c r="E45" s="5" t="s">
        <v>81</v>
      </c>
      <c r="F45" s="3" t="s">
        <v>10</v>
      </c>
      <c r="G45" s="3" t="s">
        <v>14</v>
      </c>
      <c r="H45" s="9">
        <v>43</v>
      </c>
      <c r="I45" s="9" t="s">
        <v>227</v>
      </c>
      <c r="J45" s="10" t="s">
        <v>65</v>
      </c>
      <c r="K45" s="10" t="s">
        <v>176</v>
      </c>
      <c r="L45" s="11">
        <v>300000000</v>
      </c>
      <c r="M45" s="10" t="s">
        <v>10</v>
      </c>
      <c r="N45" s="10" t="s">
        <v>14</v>
      </c>
      <c r="O45" s="15">
        <v>43</v>
      </c>
      <c r="P45" s="16">
        <v>2730</v>
      </c>
      <c r="Q45" s="10" t="s">
        <v>44</v>
      </c>
      <c r="R45" s="10" t="s">
        <v>12</v>
      </c>
      <c r="S45" s="11">
        <v>460000000</v>
      </c>
      <c r="T45" s="10" t="s">
        <v>10</v>
      </c>
      <c r="U45" s="10" t="s">
        <v>14</v>
      </c>
      <c r="V45" s="16">
        <v>43</v>
      </c>
      <c r="W45" s="16">
        <v>2469</v>
      </c>
      <c r="X45" s="10" t="s">
        <v>40</v>
      </c>
      <c r="Y45" s="10" t="s">
        <v>24</v>
      </c>
      <c r="Z45" s="11">
        <v>1320000000</v>
      </c>
      <c r="AA45" s="10" t="s">
        <v>10</v>
      </c>
      <c r="AB45" s="10" t="s">
        <v>14</v>
      </c>
      <c r="AC45" s="15">
        <v>43</v>
      </c>
      <c r="AD45" s="16">
        <v>1061</v>
      </c>
      <c r="AE45" s="9" t="s">
        <v>430</v>
      </c>
      <c r="AF45" s="9" t="s">
        <v>87</v>
      </c>
      <c r="AG45" s="11">
        <v>1100000000</v>
      </c>
      <c r="AH45" s="9">
        <v>14000101</v>
      </c>
      <c r="AI45" s="9">
        <v>14001225</v>
      </c>
      <c r="AJ45" s="29">
        <v>43</v>
      </c>
      <c r="AK45" s="30">
        <v>3613</v>
      </c>
      <c r="AL45" s="31" t="s">
        <v>64</v>
      </c>
      <c r="AM45" s="31" t="s">
        <v>12</v>
      </c>
      <c r="AN45" s="32">
        <v>460000000</v>
      </c>
      <c r="AO45" s="31" t="s">
        <v>10</v>
      </c>
      <c r="AP45" s="31" t="s">
        <v>14</v>
      </c>
      <c r="AQ45" s="44">
        <v>43</v>
      </c>
      <c r="AR45" s="45">
        <v>2760</v>
      </c>
      <c r="AS45" s="48" t="s">
        <v>376</v>
      </c>
      <c r="AT45" s="40" t="s">
        <v>502</v>
      </c>
      <c r="AU45" s="46">
        <v>400000000</v>
      </c>
      <c r="AV45" s="40">
        <v>14000701</v>
      </c>
      <c r="AW45" s="40">
        <v>14001225</v>
      </c>
      <c r="AX45" s="44">
        <v>43</v>
      </c>
      <c r="AY45" s="45">
        <v>2761</v>
      </c>
      <c r="AZ45" s="40" t="s">
        <v>212</v>
      </c>
      <c r="BA45" s="40" t="s">
        <v>537</v>
      </c>
      <c r="BB45" s="46">
        <v>1100000000</v>
      </c>
      <c r="BC45" s="40" t="s">
        <v>10</v>
      </c>
      <c r="BD45" s="40" t="s">
        <v>14</v>
      </c>
      <c r="BE45" s="44">
        <v>43</v>
      </c>
      <c r="BF45" s="45">
        <v>2760</v>
      </c>
      <c r="BG45" s="49" t="s">
        <v>376</v>
      </c>
      <c r="BH45" s="40" t="s">
        <v>533</v>
      </c>
      <c r="BI45" s="46">
        <v>400000000</v>
      </c>
      <c r="BJ45" s="40">
        <v>14000701</v>
      </c>
      <c r="BK45" s="40">
        <v>14001225</v>
      </c>
      <c r="BL45" s="44">
        <v>43</v>
      </c>
      <c r="BM45" s="45">
        <v>2760</v>
      </c>
      <c r="BN45" s="49" t="s">
        <v>376</v>
      </c>
      <c r="BO45" s="55" t="s">
        <v>533</v>
      </c>
      <c r="BP45" s="46">
        <v>400000000</v>
      </c>
      <c r="BQ45" s="40">
        <v>14000701</v>
      </c>
      <c r="BR45" s="40">
        <v>14001225</v>
      </c>
    </row>
    <row r="46" spans="1:70" ht="18" x14ac:dyDescent="0.2">
      <c r="A46" s="3">
        <v>44</v>
      </c>
      <c r="B46" s="3">
        <v>3985</v>
      </c>
      <c r="C46" s="3" t="s">
        <v>82</v>
      </c>
      <c r="D46" s="3" t="s">
        <v>16</v>
      </c>
      <c r="E46" s="5">
        <v>240000000</v>
      </c>
      <c r="F46" s="3" t="s">
        <v>10</v>
      </c>
      <c r="G46" s="3" t="s">
        <v>53</v>
      </c>
      <c r="H46" s="9">
        <v>44</v>
      </c>
      <c r="I46" s="9" t="s">
        <v>228</v>
      </c>
      <c r="J46" s="10" t="s">
        <v>67</v>
      </c>
      <c r="K46" s="10" t="s">
        <v>58</v>
      </c>
      <c r="L46" s="11">
        <v>250000000</v>
      </c>
      <c r="M46" s="10" t="s">
        <v>10</v>
      </c>
      <c r="N46" s="10" t="s">
        <v>53</v>
      </c>
      <c r="O46" s="15">
        <v>44</v>
      </c>
      <c r="P46" s="16">
        <v>2734</v>
      </c>
      <c r="Q46" s="10" t="s">
        <v>46</v>
      </c>
      <c r="R46" s="10" t="s">
        <v>12</v>
      </c>
      <c r="S46" s="11">
        <v>460000000</v>
      </c>
      <c r="T46" s="10" t="s">
        <v>10</v>
      </c>
      <c r="U46" s="10" t="s">
        <v>14</v>
      </c>
      <c r="V46" s="9">
        <v>44</v>
      </c>
      <c r="W46" s="16">
        <v>2681</v>
      </c>
      <c r="X46" s="10" t="s">
        <v>206</v>
      </c>
      <c r="Y46" s="10" t="s">
        <v>31</v>
      </c>
      <c r="Z46" s="11">
        <v>280000000</v>
      </c>
      <c r="AA46" s="10" t="s">
        <v>10</v>
      </c>
      <c r="AB46" s="10" t="s">
        <v>35</v>
      </c>
      <c r="AC46" s="29">
        <v>44</v>
      </c>
      <c r="AD46" s="30">
        <v>2223</v>
      </c>
      <c r="AE46" s="31" t="s">
        <v>103</v>
      </c>
      <c r="AF46" s="31" t="s">
        <v>87</v>
      </c>
      <c r="AG46" s="32">
        <v>660000000</v>
      </c>
      <c r="AH46" s="31" t="s">
        <v>10</v>
      </c>
      <c r="AI46" s="31" t="s">
        <v>14</v>
      </c>
      <c r="AJ46" s="15">
        <v>44</v>
      </c>
      <c r="AK46" s="16">
        <v>4073</v>
      </c>
      <c r="AL46" s="9" t="s">
        <v>275</v>
      </c>
      <c r="AM46" s="9" t="s">
        <v>12</v>
      </c>
      <c r="AN46" s="11">
        <v>720000000</v>
      </c>
      <c r="AO46" s="9" t="s">
        <v>10</v>
      </c>
      <c r="AP46" s="9" t="s">
        <v>14</v>
      </c>
      <c r="AQ46" s="44">
        <v>44</v>
      </c>
      <c r="AR46" s="45">
        <v>2761</v>
      </c>
      <c r="AS46" s="40" t="s">
        <v>212</v>
      </c>
      <c r="AT46" s="40" t="s">
        <v>31</v>
      </c>
      <c r="AU46" s="46">
        <v>1100000000</v>
      </c>
      <c r="AV46" s="40" t="s">
        <v>10</v>
      </c>
      <c r="AW46" s="40" t="s">
        <v>14</v>
      </c>
      <c r="AX46" s="44">
        <v>44</v>
      </c>
      <c r="AY46" s="45">
        <v>2765</v>
      </c>
      <c r="AZ46" s="40" t="s">
        <v>377</v>
      </c>
      <c r="BA46" s="40" t="s">
        <v>537</v>
      </c>
      <c r="BB46" s="46">
        <v>380000000</v>
      </c>
      <c r="BC46" s="40">
        <v>14000101</v>
      </c>
      <c r="BD46" s="40">
        <v>14000631</v>
      </c>
      <c r="BE46" s="44">
        <v>44</v>
      </c>
      <c r="BF46" s="45">
        <v>2761</v>
      </c>
      <c r="BG46" s="49" t="s">
        <v>212</v>
      </c>
      <c r="BH46" s="40" t="s">
        <v>537</v>
      </c>
      <c r="BI46" s="46">
        <v>1100000000</v>
      </c>
      <c r="BJ46" s="40" t="s">
        <v>10</v>
      </c>
      <c r="BK46" s="40" t="s">
        <v>14</v>
      </c>
      <c r="BL46" s="44">
        <v>44</v>
      </c>
      <c r="BM46" s="45">
        <v>2761</v>
      </c>
      <c r="BN46" s="49" t="s">
        <v>212</v>
      </c>
      <c r="BO46" s="55" t="s">
        <v>537</v>
      </c>
      <c r="BP46" s="46">
        <v>1100000000</v>
      </c>
      <c r="BQ46" s="40" t="s">
        <v>10</v>
      </c>
      <c r="BR46" s="40" t="s">
        <v>14</v>
      </c>
    </row>
    <row r="47" spans="1:70" ht="18" x14ac:dyDescent="0.2">
      <c r="A47" s="3">
        <v>45</v>
      </c>
      <c r="B47" s="3">
        <v>3990</v>
      </c>
      <c r="C47" s="3" t="s">
        <v>83</v>
      </c>
      <c r="D47" s="3" t="s">
        <v>24</v>
      </c>
      <c r="E47" s="5" t="s">
        <v>41</v>
      </c>
      <c r="F47" s="3" t="s">
        <v>10</v>
      </c>
      <c r="G47" s="3" t="s">
        <v>14</v>
      </c>
      <c r="H47" s="9">
        <v>45</v>
      </c>
      <c r="I47" s="9" t="s">
        <v>229</v>
      </c>
      <c r="J47" s="10" t="s">
        <v>69</v>
      </c>
      <c r="K47" s="10" t="s">
        <v>176</v>
      </c>
      <c r="L47" s="11">
        <v>180000000</v>
      </c>
      <c r="M47" s="10" t="s">
        <v>10</v>
      </c>
      <c r="N47" s="10" t="s">
        <v>53</v>
      </c>
      <c r="O47" s="15">
        <v>45</v>
      </c>
      <c r="P47" s="16">
        <v>2760</v>
      </c>
      <c r="Q47" s="10" t="s">
        <v>376</v>
      </c>
      <c r="R47" s="10" t="s">
        <v>134</v>
      </c>
      <c r="S47" s="11">
        <v>400000000</v>
      </c>
      <c r="T47" s="10">
        <f>VLOOKUP(P47,[1]master!$B:$O,12,FALSE)</f>
        <v>14000101</v>
      </c>
      <c r="U47" s="10">
        <f>VLOOKUP(P47,[1]master!$B:$O,13,FALSE)</f>
        <v>14000631</v>
      </c>
      <c r="V47" s="9">
        <v>45</v>
      </c>
      <c r="W47" s="16">
        <v>2697</v>
      </c>
      <c r="X47" s="10" t="s">
        <v>373</v>
      </c>
      <c r="Y47" s="10" t="s">
        <v>185</v>
      </c>
      <c r="Z47" s="11">
        <v>900000000</v>
      </c>
      <c r="AA47" s="10">
        <f>VLOOKUP(W47,[1]master!$B:$O,12,FALSE)</f>
        <v>14000101</v>
      </c>
      <c r="AB47" s="10">
        <f>VLOOKUP(W47,[1]master!$B:$O,13,FALSE)</f>
        <v>14001229</v>
      </c>
      <c r="AC47" s="15">
        <v>45</v>
      </c>
      <c r="AD47" s="16">
        <v>4032</v>
      </c>
      <c r="AE47" s="9" t="s">
        <v>86</v>
      </c>
      <c r="AF47" s="9" t="s">
        <v>87</v>
      </c>
      <c r="AG47" s="11">
        <v>550000000</v>
      </c>
      <c r="AH47" s="9" t="s">
        <v>10</v>
      </c>
      <c r="AI47" s="9" t="s">
        <v>35</v>
      </c>
      <c r="AJ47" s="29">
        <v>45</v>
      </c>
      <c r="AK47" s="30">
        <v>4111</v>
      </c>
      <c r="AL47" s="31" t="s">
        <v>111</v>
      </c>
      <c r="AM47" s="31" t="s">
        <v>12</v>
      </c>
      <c r="AN47" s="32">
        <v>600000000</v>
      </c>
      <c r="AO47" s="31" t="s">
        <v>10</v>
      </c>
      <c r="AP47" s="31" t="s">
        <v>14</v>
      </c>
      <c r="AQ47" s="44">
        <v>45</v>
      </c>
      <c r="AR47" s="45">
        <v>2765</v>
      </c>
      <c r="AS47" s="40" t="s">
        <v>377</v>
      </c>
      <c r="AT47" s="40" t="s">
        <v>31</v>
      </c>
      <c r="AU47" s="46">
        <v>380000000</v>
      </c>
      <c r="AV47" s="40">
        <v>14000101</v>
      </c>
      <c r="AW47" s="40">
        <v>14000631</v>
      </c>
      <c r="AX47" s="44">
        <v>45</v>
      </c>
      <c r="AY47" s="45">
        <v>2779</v>
      </c>
      <c r="AZ47" s="40" t="s">
        <v>378</v>
      </c>
      <c r="BA47" s="40" t="s">
        <v>537</v>
      </c>
      <c r="BB47" s="46">
        <v>960000000</v>
      </c>
      <c r="BC47" s="40">
        <v>14000101</v>
      </c>
      <c r="BD47" s="40">
        <v>14001225</v>
      </c>
      <c r="BE47" s="44">
        <v>45</v>
      </c>
      <c r="BF47" s="45">
        <v>2765</v>
      </c>
      <c r="BG47" s="49" t="s">
        <v>377</v>
      </c>
      <c r="BH47" s="40" t="s">
        <v>537</v>
      </c>
      <c r="BI47" s="46">
        <v>380000000</v>
      </c>
      <c r="BJ47" s="40">
        <v>14000101</v>
      </c>
      <c r="BK47" s="40">
        <v>14000631</v>
      </c>
      <c r="BL47" s="44">
        <v>45</v>
      </c>
      <c r="BM47" s="45">
        <v>2765</v>
      </c>
      <c r="BN47" s="49" t="s">
        <v>377</v>
      </c>
      <c r="BO47" s="55" t="s">
        <v>537</v>
      </c>
      <c r="BP47" s="46">
        <v>380000000</v>
      </c>
      <c r="BQ47" s="40">
        <v>14000101</v>
      </c>
      <c r="BR47" s="40">
        <v>14000631</v>
      </c>
    </row>
    <row r="48" spans="1:70" ht="18" x14ac:dyDescent="0.2">
      <c r="A48" s="3">
        <v>46</v>
      </c>
      <c r="B48" s="3">
        <v>4009</v>
      </c>
      <c r="C48" s="3" t="s">
        <v>84</v>
      </c>
      <c r="D48" s="3" t="s">
        <v>80</v>
      </c>
      <c r="E48" s="5">
        <v>480000000</v>
      </c>
      <c r="F48" s="3" t="s">
        <v>10</v>
      </c>
      <c r="G48" s="3" t="s">
        <v>35</v>
      </c>
      <c r="H48" s="9">
        <v>46</v>
      </c>
      <c r="I48" s="9" t="s">
        <v>230</v>
      </c>
      <c r="J48" s="10" t="s">
        <v>231</v>
      </c>
      <c r="K48" s="10" t="s">
        <v>24</v>
      </c>
      <c r="L48" s="11">
        <v>285000000</v>
      </c>
      <c r="M48" s="10" t="s">
        <v>232</v>
      </c>
      <c r="N48" s="10" t="s">
        <v>233</v>
      </c>
      <c r="O48" s="15">
        <v>46</v>
      </c>
      <c r="P48" s="16">
        <v>2761</v>
      </c>
      <c r="Q48" s="10" t="s">
        <v>212</v>
      </c>
      <c r="R48" s="10" t="s">
        <v>31</v>
      </c>
      <c r="S48" s="11">
        <v>1100000000</v>
      </c>
      <c r="T48" s="10" t="s">
        <v>10</v>
      </c>
      <c r="U48" s="10" t="s">
        <v>14</v>
      </c>
      <c r="V48" s="16">
        <v>46</v>
      </c>
      <c r="W48" s="16">
        <v>2704</v>
      </c>
      <c r="X48" s="10" t="s">
        <v>42</v>
      </c>
      <c r="Y48" s="10" t="s">
        <v>176</v>
      </c>
      <c r="Z48" s="11">
        <v>700000000</v>
      </c>
      <c r="AA48" s="10" t="s">
        <v>10</v>
      </c>
      <c r="AB48" s="10" t="s">
        <v>14</v>
      </c>
      <c r="AC48" s="29">
        <v>46</v>
      </c>
      <c r="AD48" s="30">
        <v>4033</v>
      </c>
      <c r="AE48" s="31" t="s">
        <v>89</v>
      </c>
      <c r="AF48" s="31" t="s">
        <v>87</v>
      </c>
      <c r="AG48" s="32">
        <v>1100000000</v>
      </c>
      <c r="AH48" s="31" t="s">
        <v>10</v>
      </c>
      <c r="AI48" s="31" t="s">
        <v>14</v>
      </c>
      <c r="AJ48" s="15">
        <v>46</v>
      </c>
      <c r="AK48" s="16">
        <v>5026</v>
      </c>
      <c r="AL48" s="9" t="s">
        <v>138</v>
      </c>
      <c r="AM48" s="9" t="s">
        <v>12</v>
      </c>
      <c r="AN48" s="11">
        <v>480000000</v>
      </c>
      <c r="AO48" s="9" t="s">
        <v>10</v>
      </c>
      <c r="AP48" s="9" t="s">
        <v>14</v>
      </c>
      <c r="AQ48" s="44">
        <v>46</v>
      </c>
      <c r="AR48" s="45">
        <v>2779</v>
      </c>
      <c r="AS48" s="40" t="s">
        <v>378</v>
      </c>
      <c r="AT48" s="40" t="s">
        <v>31</v>
      </c>
      <c r="AU48" s="46">
        <v>960000000</v>
      </c>
      <c r="AV48" s="40">
        <v>14000101</v>
      </c>
      <c r="AW48" s="40">
        <v>14001225</v>
      </c>
      <c r="AX48" s="44">
        <v>46</v>
      </c>
      <c r="AY48" s="45">
        <v>2785</v>
      </c>
      <c r="AZ48" s="40" t="s">
        <v>47</v>
      </c>
      <c r="BA48" s="40" t="s">
        <v>510</v>
      </c>
      <c r="BB48" s="46">
        <v>220000000</v>
      </c>
      <c r="BC48" s="40" t="s">
        <v>10</v>
      </c>
      <c r="BD48" s="40" t="s">
        <v>14</v>
      </c>
      <c r="BE48" s="44">
        <v>46</v>
      </c>
      <c r="BF48" s="45">
        <v>2779</v>
      </c>
      <c r="BG48" s="49" t="s">
        <v>378</v>
      </c>
      <c r="BH48" s="40" t="s">
        <v>537</v>
      </c>
      <c r="BI48" s="46">
        <v>960000000</v>
      </c>
      <c r="BJ48" s="40">
        <v>14000101</v>
      </c>
      <c r="BK48" s="40">
        <v>14001225</v>
      </c>
      <c r="BL48" s="44">
        <v>46</v>
      </c>
      <c r="BM48" s="45">
        <v>2779</v>
      </c>
      <c r="BN48" s="49" t="s">
        <v>378</v>
      </c>
      <c r="BO48" s="55" t="s">
        <v>537</v>
      </c>
      <c r="BP48" s="46">
        <v>960000000</v>
      </c>
      <c r="BQ48" s="40">
        <v>14000101</v>
      </c>
      <c r="BR48" s="40">
        <v>14001225</v>
      </c>
    </row>
    <row r="49" spans="1:70" ht="18" x14ac:dyDescent="0.2">
      <c r="A49" s="3">
        <v>47</v>
      </c>
      <c r="B49" s="3">
        <v>4030</v>
      </c>
      <c r="C49" s="3" t="s">
        <v>85</v>
      </c>
      <c r="D49" s="3" t="s">
        <v>16</v>
      </c>
      <c r="E49" s="5">
        <v>200000000</v>
      </c>
      <c r="F49" s="3" t="s">
        <v>10</v>
      </c>
      <c r="G49" s="3" t="s">
        <v>53</v>
      </c>
      <c r="H49" s="9">
        <v>47</v>
      </c>
      <c r="I49" s="9" t="s">
        <v>234</v>
      </c>
      <c r="J49" s="10" t="s">
        <v>71</v>
      </c>
      <c r="K49" s="10" t="s">
        <v>176</v>
      </c>
      <c r="L49" s="11">
        <v>350000000</v>
      </c>
      <c r="M49" s="10" t="s">
        <v>10</v>
      </c>
      <c r="N49" s="10" t="s">
        <v>14</v>
      </c>
      <c r="O49" s="15">
        <v>47</v>
      </c>
      <c r="P49" s="16">
        <v>2765</v>
      </c>
      <c r="Q49" s="10" t="s">
        <v>377</v>
      </c>
      <c r="R49" s="10" t="s">
        <v>31</v>
      </c>
      <c r="S49" s="11">
        <v>330000000</v>
      </c>
      <c r="T49" s="10">
        <f>VLOOKUP(P49,[1]master!$B:$O,12,FALSE)</f>
        <v>14000101</v>
      </c>
      <c r="U49" s="10">
        <f>VLOOKUP(P49,[1]master!$B:$O,13,FALSE)</f>
        <v>14000631</v>
      </c>
      <c r="V49" s="16">
        <v>47</v>
      </c>
      <c r="W49" s="16">
        <v>2714</v>
      </c>
      <c r="X49" s="10" t="s">
        <v>374</v>
      </c>
      <c r="Y49" s="10" t="s">
        <v>134</v>
      </c>
      <c r="Z49" s="11">
        <v>300000000</v>
      </c>
      <c r="AA49" s="10">
        <f>VLOOKUP(W49,[1]master!$B:$O,12,FALSE)</f>
        <v>14000101</v>
      </c>
      <c r="AB49" s="10">
        <f>VLOOKUP(W49,[1]master!$B:$O,13,FALSE)</f>
        <v>14000631</v>
      </c>
      <c r="AC49" s="15">
        <v>47</v>
      </c>
      <c r="AD49" s="16">
        <v>4034</v>
      </c>
      <c r="AE49" s="9" t="s">
        <v>91</v>
      </c>
      <c r="AF49" s="9" t="s">
        <v>87</v>
      </c>
      <c r="AG49" s="11">
        <v>1100000000</v>
      </c>
      <c r="AH49" s="9" t="s">
        <v>10</v>
      </c>
      <c r="AI49" s="9" t="s">
        <v>14</v>
      </c>
      <c r="AJ49" s="29">
        <v>47</v>
      </c>
      <c r="AK49" s="30">
        <v>5076</v>
      </c>
      <c r="AL49" s="31" t="s">
        <v>149</v>
      </c>
      <c r="AM49" s="31" t="s">
        <v>12</v>
      </c>
      <c r="AN49" s="32">
        <v>300000000</v>
      </c>
      <c r="AO49" s="31" t="s">
        <v>10</v>
      </c>
      <c r="AP49" s="31" t="s">
        <v>14</v>
      </c>
      <c r="AQ49" s="44">
        <v>47</v>
      </c>
      <c r="AR49" s="45">
        <v>2785</v>
      </c>
      <c r="AS49" s="40" t="s">
        <v>47</v>
      </c>
      <c r="AT49" s="40" t="s">
        <v>176</v>
      </c>
      <c r="AU49" s="46">
        <v>220000000</v>
      </c>
      <c r="AV49" s="40" t="s">
        <v>10</v>
      </c>
      <c r="AW49" s="40" t="s">
        <v>14</v>
      </c>
      <c r="AX49" s="44">
        <v>47</v>
      </c>
      <c r="AY49" s="45">
        <v>2787</v>
      </c>
      <c r="AZ49" s="40" t="s">
        <v>379</v>
      </c>
      <c r="BA49" s="40" t="s">
        <v>538</v>
      </c>
      <c r="BB49" s="46">
        <v>675000000</v>
      </c>
      <c r="BC49" s="40">
        <f>VLOOKUP(AY49,[1]master!$B:$O,12,FALSE)</f>
        <v>14000101</v>
      </c>
      <c r="BD49" s="40">
        <f>VLOOKUP(AY49,[1]master!$B:$O,13,FALSE)</f>
        <v>14001225</v>
      </c>
      <c r="BE49" s="44">
        <v>47</v>
      </c>
      <c r="BF49" s="45">
        <v>2785</v>
      </c>
      <c r="BG49" s="49" t="s">
        <v>47</v>
      </c>
      <c r="BH49" s="40" t="s">
        <v>510</v>
      </c>
      <c r="BI49" s="46">
        <v>220000000</v>
      </c>
      <c r="BJ49" s="40" t="s">
        <v>10</v>
      </c>
      <c r="BK49" s="40" t="s">
        <v>14</v>
      </c>
      <c r="BL49" s="44">
        <v>47</v>
      </c>
      <c r="BM49" s="45">
        <v>2785</v>
      </c>
      <c r="BN49" s="49" t="s">
        <v>47</v>
      </c>
      <c r="BO49" s="55" t="s">
        <v>510</v>
      </c>
      <c r="BP49" s="46">
        <v>220000000</v>
      </c>
      <c r="BQ49" s="40" t="s">
        <v>10</v>
      </c>
      <c r="BR49" s="40" t="s">
        <v>14</v>
      </c>
    </row>
    <row r="50" spans="1:70" ht="18" x14ac:dyDescent="0.2">
      <c r="A50" s="3">
        <v>48</v>
      </c>
      <c r="B50" s="3">
        <v>4032</v>
      </c>
      <c r="C50" s="3" t="s">
        <v>86</v>
      </c>
      <c r="D50" s="3" t="s">
        <v>87</v>
      </c>
      <c r="E50" s="5" t="s">
        <v>88</v>
      </c>
      <c r="F50" s="3" t="s">
        <v>10</v>
      </c>
      <c r="G50" s="3" t="s">
        <v>35</v>
      </c>
      <c r="H50" s="9">
        <v>48</v>
      </c>
      <c r="I50" s="9" t="s">
        <v>235</v>
      </c>
      <c r="J50" s="10" t="s">
        <v>236</v>
      </c>
      <c r="K50" s="10" t="s">
        <v>185</v>
      </c>
      <c r="L50" s="11">
        <v>900000000</v>
      </c>
      <c r="M50" s="10" t="s">
        <v>10</v>
      </c>
      <c r="N50" s="10" t="s">
        <v>14</v>
      </c>
      <c r="O50" s="15">
        <v>48</v>
      </c>
      <c r="P50" s="16">
        <v>2779</v>
      </c>
      <c r="Q50" s="10" t="s">
        <v>378</v>
      </c>
      <c r="R50" s="10" t="s">
        <v>31</v>
      </c>
      <c r="S50" s="17">
        <v>960000000</v>
      </c>
      <c r="T50" s="10">
        <f>VLOOKUP(P50,[1]master!$B:$O,12,FALSE)</f>
        <v>14000101</v>
      </c>
      <c r="U50" s="10">
        <f>VLOOKUP(P50,[1]master!$B:$O,13,FALSE)</f>
        <v>14001225</v>
      </c>
      <c r="V50" s="9">
        <v>48</v>
      </c>
      <c r="W50" s="16">
        <v>2725</v>
      </c>
      <c r="X50" s="10" t="s">
        <v>375</v>
      </c>
      <c r="Y50" s="10" t="s">
        <v>31</v>
      </c>
      <c r="Z50" s="11">
        <v>350000000</v>
      </c>
      <c r="AA50" s="10">
        <f>VLOOKUP(W50,[1]master!$B:$O,12,FALSE)</f>
        <v>14000101</v>
      </c>
      <c r="AB50" s="10">
        <f>VLOOKUP(W50,[1]master!$B:$O,13,FALSE)</f>
        <v>14000631</v>
      </c>
      <c r="AC50" s="29">
        <v>48</v>
      </c>
      <c r="AD50" s="30">
        <v>4035</v>
      </c>
      <c r="AE50" s="31" t="s">
        <v>92</v>
      </c>
      <c r="AF50" s="31" t="s">
        <v>87</v>
      </c>
      <c r="AG50" s="32">
        <v>1100000000</v>
      </c>
      <c r="AH50" s="31" t="s">
        <v>10</v>
      </c>
      <c r="AI50" s="31" t="s">
        <v>14</v>
      </c>
      <c r="AJ50" s="15">
        <v>48</v>
      </c>
      <c r="AK50" s="16">
        <v>5077</v>
      </c>
      <c r="AL50" s="9" t="s">
        <v>150</v>
      </c>
      <c r="AM50" s="9" t="s">
        <v>12</v>
      </c>
      <c r="AN50" s="11">
        <v>400000000</v>
      </c>
      <c r="AO50" s="9" t="s">
        <v>10</v>
      </c>
      <c r="AP50" s="9" t="s">
        <v>14</v>
      </c>
      <c r="AQ50" s="44">
        <v>48</v>
      </c>
      <c r="AR50" s="45">
        <v>2787</v>
      </c>
      <c r="AS50" s="40" t="s">
        <v>379</v>
      </c>
      <c r="AT50" s="40" t="s">
        <v>58</v>
      </c>
      <c r="AU50" s="46">
        <v>675000000</v>
      </c>
      <c r="AV50" s="40">
        <f>VLOOKUP(AR50,[1]master!$B:$O,12,FALSE)</f>
        <v>14000101</v>
      </c>
      <c r="AW50" s="40">
        <f>VLOOKUP(AR50,[1]master!$B:$O,13,FALSE)</f>
        <v>14001225</v>
      </c>
      <c r="AX50" s="44">
        <v>48</v>
      </c>
      <c r="AY50" s="45">
        <v>2806</v>
      </c>
      <c r="AZ50" s="40" t="s">
        <v>49</v>
      </c>
      <c r="BA50" s="40" t="s">
        <v>510</v>
      </c>
      <c r="BB50" s="46">
        <v>1440000000</v>
      </c>
      <c r="BC50" s="40" t="s">
        <v>10</v>
      </c>
      <c r="BD50" s="40" t="s">
        <v>50</v>
      </c>
      <c r="BE50" s="44">
        <v>48</v>
      </c>
      <c r="BF50" s="45">
        <v>2787</v>
      </c>
      <c r="BG50" s="49" t="s">
        <v>379</v>
      </c>
      <c r="BH50" s="40" t="s">
        <v>538</v>
      </c>
      <c r="BI50" s="46">
        <v>675000000</v>
      </c>
      <c r="BJ50" s="40">
        <f>VLOOKUP(BF50,[1]master!$B:$O,12,FALSE)</f>
        <v>14000101</v>
      </c>
      <c r="BK50" s="40">
        <f>VLOOKUP(BF50,[1]master!$B:$O,13,FALSE)</f>
        <v>14001225</v>
      </c>
      <c r="BL50" s="44">
        <v>48</v>
      </c>
      <c r="BM50" s="45">
        <v>2787</v>
      </c>
      <c r="BN50" s="49" t="s">
        <v>379</v>
      </c>
      <c r="BO50" s="55" t="s">
        <v>538</v>
      </c>
      <c r="BP50" s="46">
        <v>675000000</v>
      </c>
      <c r="BQ50" s="40">
        <f>VLOOKUP(BM50,[1]master!$B:$O,12,FALSE)</f>
        <v>14000101</v>
      </c>
      <c r="BR50" s="40">
        <f>VLOOKUP(BM50,[1]master!$B:$O,13,FALSE)</f>
        <v>14001225</v>
      </c>
    </row>
    <row r="51" spans="1:70" ht="18" x14ac:dyDescent="0.2">
      <c r="A51" s="3">
        <v>49</v>
      </c>
      <c r="B51" s="3">
        <v>4033</v>
      </c>
      <c r="C51" s="3" t="s">
        <v>89</v>
      </c>
      <c r="D51" s="3" t="s">
        <v>87</v>
      </c>
      <c r="E51" s="5" t="s">
        <v>90</v>
      </c>
      <c r="F51" s="3" t="s">
        <v>10</v>
      </c>
      <c r="G51" s="3" t="s">
        <v>14</v>
      </c>
      <c r="H51" s="9">
        <v>49</v>
      </c>
      <c r="I51" s="9" t="s">
        <v>237</v>
      </c>
      <c r="J51" s="10" t="s">
        <v>72</v>
      </c>
      <c r="K51" s="10" t="s">
        <v>73</v>
      </c>
      <c r="L51" s="11">
        <v>720000000</v>
      </c>
      <c r="M51" s="10" t="s">
        <v>10</v>
      </c>
      <c r="N51" s="10" t="s">
        <v>35</v>
      </c>
      <c r="O51" s="15">
        <v>49</v>
      </c>
      <c r="P51" s="16">
        <v>2785</v>
      </c>
      <c r="Q51" s="10" t="s">
        <v>47</v>
      </c>
      <c r="R51" s="10" t="s">
        <v>176</v>
      </c>
      <c r="S51" s="11">
        <v>220000000</v>
      </c>
      <c r="T51" s="10" t="s">
        <v>10</v>
      </c>
      <c r="U51" s="10" t="s">
        <v>14</v>
      </c>
      <c r="V51" s="9">
        <v>49</v>
      </c>
      <c r="W51" s="16">
        <v>2729</v>
      </c>
      <c r="X51" s="10" t="s">
        <v>43</v>
      </c>
      <c r="Y51" s="10" t="s">
        <v>12</v>
      </c>
      <c r="Z51" s="11">
        <v>1000000000</v>
      </c>
      <c r="AA51" s="10" t="s">
        <v>10</v>
      </c>
      <c r="AB51" s="10" t="s">
        <v>14</v>
      </c>
      <c r="AC51" s="15">
        <v>49</v>
      </c>
      <c r="AD51" s="16">
        <v>4104</v>
      </c>
      <c r="AE51" s="9" t="s">
        <v>107</v>
      </c>
      <c r="AF51" s="9" t="s">
        <v>87</v>
      </c>
      <c r="AG51" s="11">
        <v>600000000</v>
      </c>
      <c r="AH51" s="9" t="s">
        <v>10</v>
      </c>
      <c r="AI51" s="9" t="s">
        <v>14</v>
      </c>
      <c r="AJ51" s="29">
        <v>49</v>
      </c>
      <c r="AK51" s="30">
        <v>5078</v>
      </c>
      <c r="AL51" s="31" t="s">
        <v>151</v>
      </c>
      <c r="AM51" s="31" t="s">
        <v>12</v>
      </c>
      <c r="AN51" s="32">
        <v>300000000</v>
      </c>
      <c r="AO51" s="31" t="s">
        <v>10</v>
      </c>
      <c r="AP51" s="31" t="s">
        <v>14</v>
      </c>
      <c r="AQ51" s="44">
        <v>49</v>
      </c>
      <c r="AR51" s="45">
        <v>2806</v>
      </c>
      <c r="AS51" s="40" t="s">
        <v>49</v>
      </c>
      <c r="AT51" s="40" t="s">
        <v>12</v>
      </c>
      <c r="AU51" s="46">
        <v>1440000000</v>
      </c>
      <c r="AV51" s="40" t="s">
        <v>10</v>
      </c>
      <c r="AW51" s="40" t="s">
        <v>50</v>
      </c>
      <c r="AX51" s="44">
        <v>49</v>
      </c>
      <c r="AY51" s="45">
        <v>2807</v>
      </c>
      <c r="AZ51" s="40" t="s">
        <v>51</v>
      </c>
      <c r="BA51" s="40" t="s">
        <v>510</v>
      </c>
      <c r="BB51" s="46">
        <v>700000000</v>
      </c>
      <c r="BC51" s="40" t="s">
        <v>10</v>
      </c>
      <c r="BD51" s="40" t="s">
        <v>14</v>
      </c>
      <c r="BE51" s="44">
        <v>49</v>
      </c>
      <c r="BF51" s="45">
        <v>2789</v>
      </c>
      <c r="BG51" s="52" t="s">
        <v>556</v>
      </c>
      <c r="BH51" s="40" t="s">
        <v>442</v>
      </c>
      <c r="BI51" s="46">
        <v>806000000</v>
      </c>
      <c r="BJ51" s="40">
        <v>14000801</v>
      </c>
      <c r="BK51" s="40">
        <v>14001225</v>
      </c>
      <c r="BL51" s="44">
        <v>49</v>
      </c>
      <c r="BM51" s="45">
        <v>2789</v>
      </c>
      <c r="BN51" s="49" t="s">
        <v>556</v>
      </c>
      <c r="BO51" s="55" t="s">
        <v>442</v>
      </c>
      <c r="BP51" s="46">
        <v>806000000</v>
      </c>
      <c r="BQ51" s="40">
        <v>14000801</v>
      </c>
      <c r="BR51" s="40">
        <v>14001225</v>
      </c>
    </row>
    <row r="52" spans="1:70" ht="18" x14ac:dyDescent="0.2">
      <c r="A52" s="3">
        <v>50</v>
      </c>
      <c r="B52" s="3">
        <v>4034</v>
      </c>
      <c r="C52" s="3" t="s">
        <v>91</v>
      </c>
      <c r="D52" s="3" t="s">
        <v>87</v>
      </c>
      <c r="E52" s="5">
        <v>1100000000</v>
      </c>
      <c r="F52" s="3" t="s">
        <v>10</v>
      </c>
      <c r="G52" s="3" t="s">
        <v>14</v>
      </c>
      <c r="H52" s="9">
        <v>50</v>
      </c>
      <c r="I52" s="9" t="s">
        <v>238</v>
      </c>
      <c r="J52" s="10" t="s">
        <v>239</v>
      </c>
      <c r="K52" s="10" t="s">
        <v>185</v>
      </c>
      <c r="L52" s="11">
        <v>450000000</v>
      </c>
      <c r="M52" s="10" t="s">
        <v>10</v>
      </c>
      <c r="N52" s="10" t="s">
        <v>14</v>
      </c>
      <c r="O52" s="15">
        <v>50</v>
      </c>
      <c r="P52" s="16">
        <v>2787</v>
      </c>
      <c r="Q52" s="10" t="s">
        <v>379</v>
      </c>
      <c r="R52" s="10" t="s">
        <v>58</v>
      </c>
      <c r="S52" s="11">
        <v>675000000</v>
      </c>
      <c r="T52" s="10">
        <f>VLOOKUP(P52,[1]master!$B:$O,12,FALSE)</f>
        <v>14000101</v>
      </c>
      <c r="U52" s="10">
        <f>VLOOKUP(P52,[1]master!$B:$O,13,FALSE)</f>
        <v>14001225</v>
      </c>
      <c r="V52" s="16">
        <v>50</v>
      </c>
      <c r="W52" s="16">
        <v>2730</v>
      </c>
      <c r="X52" s="10" t="s">
        <v>44</v>
      </c>
      <c r="Y52" s="10" t="s">
        <v>12</v>
      </c>
      <c r="Z52" s="11">
        <v>460000000</v>
      </c>
      <c r="AA52" s="10" t="s">
        <v>10</v>
      </c>
      <c r="AB52" s="10" t="s">
        <v>14</v>
      </c>
      <c r="AC52" s="29">
        <v>50</v>
      </c>
      <c r="AD52" s="30">
        <v>4121</v>
      </c>
      <c r="AE52" s="31" t="s">
        <v>116</v>
      </c>
      <c r="AF52" s="31" t="s">
        <v>87</v>
      </c>
      <c r="AG52" s="32">
        <v>1100000000</v>
      </c>
      <c r="AH52" s="31" t="s">
        <v>10</v>
      </c>
      <c r="AI52" s="31" t="s">
        <v>14</v>
      </c>
      <c r="AJ52" s="15">
        <v>50</v>
      </c>
      <c r="AK52" s="16">
        <v>5080</v>
      </c>
      <c r="AL52" s="9" t="s">
        <v>445</v>
      </c>
      <c r="AM52" s="9" t="s">
        <v>12</v>
      </c>
      <c r="AN52" s="11">
        <v>1100000000</v>
      </c>
      <c r="AO52" s="9">
        <v>14000501</v>
      </c>
      <c r="AP52" s="9" t="s">
        <v>446</v>
      </c>
      <c r="AQ52" s="44">
        <v>50</v>
      </c>
      <c r="AR52" s="45">
        <v>2807</v>
      </c>
      <c r="AS52" s="40" t="s">
        <v>51</v>
      </c>
      <c r="AT52" s="40" t="s">
        <v>176</v>
      </c>
      <c r="AU52" s="46">
        <v>700000000</v>
      </c>
      <c r="AV52" s="40" t="s">
        <v>10</v>
      </c>
      <c r="AW52" s="40" t="s">
        <v>14</v>
      </c>
      <c r="AX52" s="44">
        <v>50</v>
      </c>
      <c r="AY52" s="45">
        <v>3132</v>
      </c>
      <c r="AZ52" s="40" t="s">
        <v>54</v>
      </c>
      <c r="BA52" s="40" t="s">
        <v>510</v>
      </c>
      <c r="BB52" s="46">
        <v>400000000</v>
      </c>
      <c r="BC52" s="40" t="s">
        <v>10</v>
      </c>
      <c r="BD52" s="40" t="s">
        <v>14</v>
      </c>
      <c r="BE52" s="44">
        <v>50</v>
      </c>
      <c r="BF52" s="45">
        <v>2806</v>
      </c>
      <c r="BG52" s="49" t="s">
        <v>49</v>
      </c>
      <c r="BH52" s="40" t="s">
        <v>510</v>
      </c>
      <c r="BI52" s="46">
        <v>1440000000</v>
      </c>
      <c r="BJ52" s="40" t="s">
        <v>10</v>
      </c>
      <c r="BK52" s="40" t="s">
        <v>50</v>
      </c>
      <c r="BL52" s="44">
        <v>50</v>
      </c>
      <c r="BM52" s="45">
        <v>2806</v>
      </c>
      <c r="BN52" s="49" t="s">
        <v>49</v>
      </c>
      <c r="BO52" s="55" t="s">
        <v>510</v>
      </c>
      <c r="BP52" s="46">
        <v>1440000000</v>
      </c>
      <c r="BQ52" s="40" t="s">
        <v>10</v>
      </c>
      <c r="BR52" s="40" t="s">
        <v>50</v>
      </c>
    </row>
    <row r="53" spans="1:70" ht="18" x14ac:dyDescent="0.2">
      <c r="A53" s="3">
        <v>51</v>
      </c>
      <c r="B53" s="3">
        <v>4035</v>
      </c>
      <c r="C53" s="3" t="s">
        <v>92</v>
      </c>
      <c r="D53" s="3" t="s">
        <v>87</v>
      </c>
      <c r="E53" s="5" t="s">
        <v>90</v>
      </c>
      <c r="F53" s="3" t="s">
        <v>10</v>
      </c>
      <c r="G53" s="3" t="s">
        <v>14</v>
      </c>
      <c r="H53" s="9">
        <v>51</v>
      </c>
      <c r="I53" s="9" t="s">
        <v>240</v>
      </c>
      <c r="J53" s="10" t="s">
        <v>241</v>
      </c>
      <c r="K53" s="10" t="s">
        <v>185</v>
      </c>
      <c r="L53" s="11">
        <v>350000000</v>
      </c>
      <c r="M53" s="10" t="s">
        <v>10</v>
      </c>
      <c r="N53" s="10" t="s">
        <v>14</v>
      </c>
      <c r="O53" s="15">
        <v>51</v>
      </c>
      <c r="P53" s="16">
        <v>2806</v>
      </c>
      <c r="Q53" s="10" t="s">
        <v>49</v>
      </c>
      <c r="R53" s="10" t="s">
        <v>12</v>
      </c>
      <c r="S53" s="11">
        <v>1440000000</v>
      </c>
      <c r="T53" s="10" t="s">
        <v>10</v>
      </c>
      <c r="U53" s="10" t="s">
        <v>50</v>
      </c>
      <c r="V53" s="16">
        <v>51</v>
      </c>
      <c r="W53" s="16">
        <v>2734</v>
      </c>
      <c r="X53" s="10" t="s">
        <v>46</v>
      </c>
      <c r="Y53" s="10" t="s">
        <v>12</v>
      </c>
      <c r="Z53" s="11">
        <v>460000000</v>
      </c>
      <c r="AA53" s="10" t="s">
        <v>10</v>
      </c>
      <c r="AB53" s="10" t="s">
        <v>14</v>
      </c>
      <c r="AC53" s="15">
        <v>51</v>
      </c>
      <c r="AD53" s="16">
        <v>4122</v>
      </c>
      <c r="AE53" s="9" t="s">
        <v>117</v>
      </c>
      <c r="AF53" s="9" t="s">
        <v>87</v>
      </c>
      <c r="AG53" s="11">
        <v>1100000000</v>
      </c>
      <c r="AH53" s="9" t="s">
        <v>10</v>
      </c>
      <c r="AI53" s="9" t="s">
        <v>14</v>
      </c>
      <c r="AJ53" s="29">
        <v>51</v>
      </c>
      <c r="AK53" s="30">
        <v>4022</v>
      </c>
      <c r="AL53" s="31" t="s">
        <v>489</v>
      </c>
      <c r="AM53" s="31" t="s">
        <v>31</v>
      </c>
      <c r="AN53" s="32">
        <v>480000000</v>
      </c>
      <c r="AO53" s="31">
        <v>14000101</v>
      </c>
      <c r="AP53" s="31">
        <v>14000631</v>
      </c>
      <c r="AQ53" s="44">
        <v>51</v>
      </c>
      <c r="AR53" s="45">
        <v>3132</v>
      </c>
      <c r="AS53" s="40" t="s">
        <v>54</v>
      </c>
      <c r="AT53" s="40" t="s">
        <v>12</v>
      </c>
      <c r="AU53" s="46">
        <v>400000000</v>
      </c>
      <c r="AV53" s="40" t="s">
        <v>10</v>
      </c>
      <c r="AW53" s="40" t="s">
        <v>14</v>
      </c>
      <c r="AX53" s="44">
        <v>51</v>
      </c>
      <c r="AY53" s="45">
        <v>3246</v>
      </c>
      <c r="AZ53" s="40" t="s">
        <v>220</v>
      </c>
      <c r="BA53" s="40" t="s">
        <v>535</v>
      </c>
      <c r="BB53" s="46">
        <v>1200000000</v>
      </c>
      <c r="BC53" s="40" t="s">
        <v>10</v>
      </c>
      <c r="BD53" s="40" t="s">
        <v>14</v>
      </c>
      <c r="BE53" s="44">
        <v>51</v>
      </c>
      <c r="BF53" s="45">
        <v>2807</v>
      </c>
      <c r="BG53" s="49" t="s">
        <v>51</v>
      </c>
      <c r="BH53" s="40" t="s">
        <v>510</v>
      </c>
      <c r="BI53" s="46">
        <v>700000000</v>
      </c>
      <c r="BJ53" s="40" t="s">
        <v>10</v>
      </c>
      <c r="BK53" s="40" t="s">
        <v>14</v>
      </c>
      <c r="BL53" s="44">
        <v>51</v>
      </c>
      <c r="BM53" s="45">
        <v>2807</v>
      </c>
      <c r="BN53" s="49" t="s">
        <v>51</v>
      </c>
      <c r="BO53" s="55" t="s">
        <v>510</v>
      </c>
      <c r="BP53" s="46">
        <v>700000000</v>
      </c>
      <c r="BQ53" s="40" t="s">
        <v>10</v>
      </c>
      <c r="BR53" s="40" t="s">
        <v>14</v>
      </c>
    </row>
    <row r="54" spans="1:70" ht="18" x14ac:dyDescent="0.2">
      <c r="A54" s="3">
        <v>52</v>
      </c>
      <c r="B54" s="3">
        <v>4045</v>
      </c>
      <c r="C54" s="3" t="s">
        <v>93</v>
      </c>
      <c r="D54" s="3" t="s">
        <v>58</v>
      </c>
      <c r="E54" s="5" t="s">
        <v>94</v>
      </c>
      <c r="F54" s="3" t="s">
        <v>10</v>
      </c>
      <c r="G54" s="3" t="s">
        <v>53</v>
      </c>
      <c r="H54" s="9">
        <v>52</v>
      </c>
      <c r="I54" s="9" t="s">
        <v>242</v>
      </c>
      <c r="J54" s="10" t="s">
        <v>75</v>
      </c>
      <c r="K54" s="10" t="s">
        <v>12</v>
      </c>
      <c r="L54" s="11">
        <v>600000000</v>
      </c>
      <c r="M54" s="10" t="s">
        <v>10</v>
      </c>
      <c r="N54" s="10" t="s">
        <v>35</v>
      </c>
      <c r="O54" s="15">
        <v>52</v>
      </c>
      <c r="P54" s="16">
        <v>2807</v>
      </c>
      <c r="Q54" s="10" t="s">
        <v>51</v>
      </c>
      <c r="R54" s="10" t="s">
        <v>176</v>
      </c>
      <c r="S54" s="11">
        <v>700000000</v>
      </c>
      <c r="T54" s="10" t="s">
        <v>10</v>
      </c>
      <c r="U54" s="10" t="s">
        <v>14</v>
      </c>
      <c r="V54" s="9">
        <v>52</v>
      </c>
      <c r="W54" s="16">
        <v>2760</v>
      </c>
      <c r="X54" s="10" t="s">
        <v>376</v>
      </c>
      <c r="Y54" s="10" t="s">
        <v>134</v>
      </c>
      <c r="Z54" s="11">
        <v>400000000</v>
      </c>
      <c r="AA54" s="10">
        <f>VLOOKUP(W54,[1]master!$B:$O,12,FALSE)</f>
        <v>14000101</v>
      </c>
      <c r="AB54" s="10">
        <f>VLOOKUP(W54,[1]master!$B:$O,13,FALSE)</f>
        <v>14000631</v>
      </c>
      <c r="AC54" s="29">
        <v>52</v>
      </c>
      <c r="AD54" s="30">
        <v>4126</v>
      </c>
      <c r="AE54" s="31" t="s">
        <v>118</v>
      </c>
      <c r="AF54" s="31" t="s">
        <v>87</v>
      </c>
      <c r="AG54" s="32">
        <v>1100000000</v>
      </c>
      <c r="AH54" s="31" t="s">
        <v>10</v>
      </c>
      <c r="AI54" s="31" t="s">
        <v>14</v>
      </c>
      <c r="AJ54" s="15">
        <v>52</v>
      </c>
      <c r="AK54" s="16">
        <v>1402</v>
      </c>
      <c r="AL54" s="9" t="s">
        <v>182</v>
      </c>
      <c r="AM54" s="9" t="s">
        <v>31</v>
      </c>
      <c r="AN54" s="11">
        <v>840000000</v>
      </c>
      <c r="AO54" s="9" t="s">
        <v>10</v>
      </c>
      <c r="AP54" s="9" t="s">
        <v>14</v>
      </c>
      <c r="AQ54" s="44">
        <v>52</v>
      </c>
      <c r="AR54" s="45">
        <v>3246</v>
      </c>
      <c r="AS54" s="40" t="s">
        <v>220</v>
      </c>
      <c r="AT54" s="40" t="s">
        <v>185</v>
      </c>
      <c r="AU54" s="46">
        <v>1200000000</v>
      </c>
      <c r="AV54" s="40" t="s">
        <v>10</v>
      </c>
      <c r="AW54" s="40" t="s">
        <v>14</v>
      </c>
      <c r="AX54" s="44">
        <v>52</v>
      </c>
      <c r="AY54" s="45">
        <v>3505</v>
      </c>
      <c r="AZ54" s="40" t="s">
        <v>57</v>
      </c>
      <c r="BA54" s="40" t="s">
        <v>538</v>
      </c>
      <c r="BB54" s="46">
        <v>700000000</v>
      </c>
      <c r="BC54" s="40" t="s">
        <v>10</v>
      </c>
      <c r="BD54" s="40" t="s">
        <v>14</v>
      </c>
      <c r="BE54" s="44">
        <v>52</v>
      </c>
      <c r="BF54" s="45">
        <v>3132</v>
      </c>
      <c r="BG54" s="49" t="s">
        <v>54</v>
      </c>
      <c r="BH54" s="40" t="s">
        <v>510</v>
      </c>
      <c r="BI54" s="46">
        <v>400000000</v>
      </c>
      <c r="BJ54" s="40" t="s">
        <v>10</v>
      </c>
      <c r="BK54" s="40" t="s">
        <v>14</v>
      </c>
      <c r="BL54" s="44">
        <v>52</v>
      </c>
      <c r="BM54" s="45">
        <v>3132</v>
      </c>
      <c r="BN54" s="49" t="s">
        <v>54</v>
      </c>
      <c r="BO54" s="55" t="s">
        <v>510</v>
      </c>
      <c r="BP54" s="46">
        <v>400000000</v>
      </c>
      <c r="BQ54" s="40" t="s">
        <v>10</v>
      </c>
      <c r="BR54" s="40" t="s">
        <v>14</v>
      </c>
    </row>
    <row r="55" spans="1:70" ht="18" x14ac:dyDescent="0.2">
      <c r="A55" s="3">
        <v>53</v>
      </c>
      <c r="B55" s="3">
        <v>4064</v>
      </c>
      <c r="C55" s="3" t="s">
        <v>95</v>
      </c>
      <c r="D55" s="3" t="s">
        <v>16</v>
      </c>
      <c r="E55" s="5" t="s">
        <v>21</v>
      </c>
      <c r="F55" s="3" t="s">
        <v>10</v>
      </c>
      <c r="G55" s="3" t="s">
        <v>14</v>
      </c>
      <c r="H55" s="9">
        <v>53</v>
      </c>
      <c r="I55" s="9" t="s">
        <v>243</v>
      </c>
      <c r="J55" s="10" t="s">
        <v>76</v>
      </c>
      <c r="K55" s="10" t="s">
        <v>58</v>
      </c>
      <c r="L55" s="11">
        <v>500000000</v>
      </c>
      <c r="M55" s="10" t="s">
        <v>10</v>
      </c>
      <c r="N55" s="10" t="s">
        <v>14</v>
      </c>
      <c r="O55" s="15">
        <v>53</v>
      </c>
      <c r="P55" s="16">
        <v>2823</v>
      </c>
      <c r="Q55" s="10" t="s">
        <v>380</v>
      </c>
      <c r="R55" s="10" t="s">
        <v>185</v>
      </c>
      <c r="S55" s="11">
        <v>350700000</v>
      </c>
      <c r="T55" s="10">
        <f>VLOOKUP(P55,[1]master!$B:$O,12,FALSE)</f>
        <v>14000101</v>
      </c>
      <c r="U55" s="10">
        <f>VLOOKUP(P55,[1]master!$B:$O,13,FALSE)</f>
        <v>14000331</v>
      </c>
      <c r="V55" s="9">
        <v>53</v>
      </c>
      <c r="W55" s="16">
        <v>2761</v>
      </c>
      <c r="X55" s="10" t="s">
        <v>212</v>
      </c>
      <c r="Y55" s="10" t="s">
        <v>31</v>
      </c>
      <c r="Z55" s="11">
        <v>1100000000</v>
      </c>
      <c r="AA55" s="10" t="s">
        <v>10</v>
      </c>
      <c r="AB55" s="10" t="s">
        <v>14</v>
      </c>
      <c r="AC55" s="15">
        <v>53</v>
      </c>
      <c r="AD55" s="16">
        <v>5065</v>
      </c>
      <c r="AE55" s="9" t="s">
        <v>144</v>
      </c>
      <c r="AF55" s="9" t="s">
        <v>87</v>
      </c>
      <c r="AG55" s="11">
        <v>600000000</v>
      </c>
      <c r="AH55" s="9" t="s">
        <v>10</v>
      </c>
      <c r="AI55" s="9" t="s">
        <v>14</v>
      </c>
      <c r="AJ55" s="29">
        <v>53</v>
      </c>
      <c r="AK55" s="30">
        <v>2037</v>
      </c>
      <c r="AL55" s="31" t="s">
        <v>368</v>
      </c>
      <c r="AM55" s="31" t="s">
        <v>31</v>
      </c>
      <c r="AN55" s="32">
        <v>900000000</v>
      </c>
      <c r="AO55" s="31">
        <v>14000201</v>
      </c>
      <c r="AP55" s="31">
        <v>14000431</v>
      </c>
      <c r="AQ55" s="44">
        <v>53</v>
      </c>
      <c r="AR55" s="45">
        <v>3505</v>
      </c>
      <c r="AS55" s="40" t="s">
        <v>57</v>
      </c>
      <c r="AT55" s="40" t="s">
        <v>58</v>
      </c>
      <c r="AU55" s="46">
        <v>700000000</v>
      </c>
      <c r="AV55" s="40" t="s">
        <v>10</v>
      </c>
      <c r="AW55" s="40" t="s">
        <v>14</v>
      </c>
      <c r="AX55" s="44">
        <v>53</v>
      </c>
      <c r="AY55" s="45">
        <v>3568</v>
      </c>
      <c r="AZ55" s="48" t="s">
        <v>514</v>
      </c>
      <c r="BA55" s="40" t="s">
        <v>533</v>
      </c>
      <c r="BB55" s="46">
        <v>400000000</v>
      </c>
      <c r="BC55" s="40">
        <v>14000701</v>
      </c>
      <c r="BD55" s="40">
        <v>14001225</v>
      </c>
      <c r="BE55" s="44">
        <v>53</v>
      </c>
      <c r="BF55" s="45">
        <v>3246</v>
      </c>
      <c r="BG55" s="49" t="s">
        <v>220</v>
      </c>
      <c r="BH55" s="40" t="s">
        <v>535</v>
      </c>
      <c r="BI55" s="46">
        <v>1200000000</v>
      </c>
      <c r="BJ55" s="40" t="s">
        <v>10</v>
      </c>
      <c r="BK55" s="40" t="s">
        <v>14</v>
      </c>
      <c r="BL55" s="44">
        <v>53</v>
      </c>
      <c r="BM55" s="45">
        <v>3246</v>
      </c>
      <c r="BN55" s="49" t="s">
        <v>220</v>
      </c>
      <c r="BO55" s="55" t="s">
        <v>535</v>
      </c>
      <c r="BP55" s="46">
        <v>1200000000</v>
      </c>
      <c r="BQ55" s="40" t="s">
        <v>10</v>
      </c>
      <c r="BR55" s="40" t="s">
        <v>14</v>
      </c>
    </row>
    <row r="56" spans="1:70" ht="18" x14ac:dyDescent="0.2">
      <c r="A56" s="3">
        <v>54</v>
      </c>
      <c r="B56" s="3">
        <v>4067</v>
      </c>
      <c r="C56" s="3" t="s">
        <v>96</v>
      </c>
      <c r="D56" s="3" t="s">
        <v>31</v>
      </c>
      <c r="E56" s="5">
        <v>850000000</v>
      </c>
      <c r="F56" s="3" t="s">
        <v>10</v>
      </c>
      <c r="G56" s="3" t="s">
        <v>14</v>
      </c>
      <c r="H56" s="9">
        <v>54</v>
      </c>
      <c r="I56" s="9" t="s">
        <v>244</v>
      </c>
      <c r="J56" s="10" t="s">
        <v>245</v>
      </c>
      <c r="K56" s="10" t="s">
        <v>31</v>
      </c>
      <c r="L56" s="11">
        <v>1875000000</v>
      </c>
      <c r="M56" s="10" t="s">
        <v>10</v>
      </c>
      <c r="N56" s="10" t="s">
        <v>14</v>
      </c>
      <c r="O56" s="15">
        <v>54</v>
      </c>
      <c r="P56" s="16">
        <v>2943</v>
      </c>
      <c r="Q56" s="10" t="s">
        <v>52</v>
      </c>
      <c r="R56" s="10" t="s">
        <v>176</v>
      </c>
      <c r="S56" s="11">
        <v>240000000</v>
      </c>
      <c r="T56" s="10" t="s">
        <v>10</v>
      </c>
      <c r="U56" s="10" t="s">
        <v>53</v>
      </c>
      <c r="V56" s="16">
        <v>54</v>
      </c>
      <c r="W56" s="16">
        <v>2765</v>
      </c>
      <c r="X56" s="10" t="s">
        <v>377</v>
      </c>
      <c r="Y56" s="10" t="s">
        <v>31</v>
      </c>
      <c r="Z56" s="11">
        <v>380000000</v>
      </c>
      <c r="AA56" s="10">
        <f>VLOOKUP(W56,[1]master!$B:$O,12,FALSE)</f>
        <v>14000101</v>
      </c>
      <c r="AB56" s="10">
        <f>VLOOKUP(W56,[1]master!$B:$O,13,FALSE)</f>
        <v>14000631</v>
      </c>
      <c r="AC56" s="29">
        <v>54</v>
      </c>
      <c r="AD56" s="30">
        <v>5066</v>
      </c>
      <c r="AE56" s="31" t="s">
        <v>145</v>
      </c>
      <c r="AF56" s="31" t="s">
        <v>87</v>
      </c>
      <c r="AG56" s="32">
        <v>600000000</v>
      </c>
      <c r="AH56" s="31" t="s">
        <v>10</v>
      </c>
      <c r="AI56" s="31" t="s">
        <v>14</v>
      </c>
      <c r="AJ56" s="15">
        <v>54</v>
      </c>
      <c r="AK56" s="16">
        <v>2090</v>
      </c>
      <c r="AL56" s="9" t="s">
        <v>30</v>
      </c>
      <c r="AM56" s="9" t="s">
        <v>31</v>
      </c>
      <c r="AN56" s="11">
        <v>700000000</v>
      </c>
      <c r="AO56" s="9" t="s">
        <v>10</v>
      </c>
      <c r="AP56" s="9" t="s">
        <v>14</v>
      </c>
      <c r="AQ56" s="44">
        <v>54</v>
      </c>
      <c r="AR56" s="45">
        <v>3568</v>
      </c>
      <c r="AS56" s="48" t="s">
        <v>514</v>
      </c>
      <c r="AT56" s="40" t="s">
        <v>502</v>
      </c>
      <c r="AU56" s="46">
        <v>400000000</v>
      </c>
      <c r="AV56" s="40">
        <v>14000701</v>
      </c>
      <c r="AW56" s="40">
        <v>14001225</v>
      </c>
      <c r="AX56" s="44">
        <v>54</v>
      </c>
      <c r="AY56" s="45">
        <v>3591</v>
      </c>
      <c r="AZ56" s="40" t="s">
        <v>61</v>
      </c>
      <c r="BA56" s="40" t="s">
        <v>510</v>
      </c>
      <c r="BB56" s="46">
        <v>600000000</v>
      </c>
      <c r="BC56" s="40" t="s">
        <v>10</v>
      </c>
      <c r="BD56" s="40" t="s">
        <v>14</v>
      </c>
      <c r="BE56" s="44">
        <v>54</v>
      </c>
      <c r="BF56" s="45">
        <v>3505</v>
      </c>
      <c r="BG56" s="49" t="s">
        <v>57</v>
      </c>
      <c r="BH56" s="40" t="s">
        <v>538</v>
      </c>
      <c r="BI56" s="46">
        <v>700000000</v>
      </c>
      <c r="BJ56" s="40" t="s">
        <v>10</v>
      </c>
      <c r="BK56" s="40" t="s">
        <v>14</v>
      </c>
      <c r="BL56" s="44">
        <v>54</v>
      </c>
      <c r="BM56" s="45">
        <v>3505</v>
      </c>
      <c r="BN56" s="49" t="s">
        <v>57</v>
      </c>
      <c r="BO56" s="55" t="s">
        <v>538</v>
      </c>
      <c r="BP56" s="46">
        <v>700000000</v>
      </c>
      <c r="BQ56" s="40" t="s">
        <v>10</v>
      </c>
      <c r="BR56" s="40" t="s">
        <v>14</v>
      </c>
    </row>
    <row r="57" spans="1:70" ht="36" x14ac:dyDescent="0.2">
      <c r="A57" s="3">
        <v>55</v>
      </c>
      <c r="B57" s="3">
        <v>4074</v>
      </c>
      <c r="C57" s="3" t="s">
        <v>97</v>
      </c>
      <c r="D57" s="3" t="s">
        <v>98</v>
      </c>
      <c r="E57" s="5" t="s">
        <v>99</v>
      </c>
      <c r="F57" s="3" t="s">
        <v>10</v>
      </c>
      <c r="G57" s="3" t="s">
        <v>35</v>
      </c>
      <c r="H57" s="9">
        <v>55</v>
      </c>
      <c r="I57" s="9" t="s">
        <v>246</v>
      </c>
      <c r="J57" s="10" t="s">
        <v>247</v>
      </c>
      <c r="K57" s="10" t="s">
        <v>98</v>
      </c>
      <c r="L57" s="11">
        <v>0</v>
      </c>
      <c r="M57" s="10" t="s">
        <v>248</v>
      </c>
      <c r="N57" s="10" t="s">
        <v>248</v>
      </c>
      <c r="O57" s="15">
        <v>55</v>
      </c>
      <c r="P57" s="16">
        <v>3132</v>
      </c>
      <c r="Q57" s="10" t="s">
        <v>54</v>
      </c>
      <c r="R57" s="10" t="s">
        <v>12</v>
      </c>
      <c r="S57" s="11">
        <v>400000000</v>
      </c>
      <c r="T57" s="10" t="s">
        <v>10</v>
      </c>
      <c r="U57" s="10" t="s">
        <v>14</v>
      </c>
      <c r="V57" s="16">
        <v>55</v>
      </c>
      <c r="W57" s="16">
        <v>2767</v>
      </c>
      <c r="X57" s="10" t="s">
        <v>435</v>
      </c>
      <c r="Y57" s="10" t="s">
        <v>436</v>
      </c>
      <c r="Z57" s="11">
        <v>120000000</v>
      </c>
      <c r="AA57" s="10">
        <v>14000101</v>
      </c>
      <c r="AB57" s="10">
        <v>14000331</v>
      </c>
      <c r="AC57" s="15">
        <v>55</v>
      </c>
      <c r="AD57" s="16">
        <v>5067</v>
      </c>
      <c r="AE57" s="9" t="s">
        <v>146</v>
      </c>
      <c r="AF57" s="9" t="s">
        <v>87</v>
      </c>
      <c r="AG57" s="11">
        <v>600000000</v>
      </c>
      <c r="AH57" s="9" t="s">
        <v>10</v>
      </c>
      <c r="AI57" s="9" t="s">
        <v>14</v>
      </c>
      <c r="AJ57" s="29">
        <v>55</v>
      </c>
      <c r="AK57" s="30">
        <v>2091</v>
      </c>
      <c r="AL57" s="31" t="s">
        <v>32</v>
      </c>
      <c r="AM57" s="31" t="s">
        <v>31</v>
      </c>
      <c r="AN57" s="32">
        <v>700000000</v>
      </c>
      <c r="AO57" s="31" t="s">
        <v>10</v>
      </c>
      <c r="AP57" s="31" t="s">
        <v>14</v>
      </c>
      <c r="AQ57" s="44">
        <v>55</v>
      </c>
      <c r="AR57" s="45">
        <v>3591</v>
      </c>
      <c r="AS57" s="40" t="s">
        <v>61</v>
      </c>
      <c r="AT57" s="40" t="s">
        <v>12</v>
      </c>
      <c r="AU57" s="46">
        <v>600000000</v>
      </c>
      <c r="AV57" s="40" t="s">
        <v>10</v>
      </c>
      <c r="AW57" s="40" t="s">
        <v>14</v>
      </c>
      <c r="AX57" s="44">
        <v>55</v>
      </c>
      <c r="AY57" s="45">
        <v>3613</v>
      </c>
      <c r="AZ57" s="40" t="s">
        <v>64</v>
      </c>
      <c r="BA57" s="40" t="s">
        <v>510</v>
      </c>
      <c r="BB57" s="46">
        <v>460000000</v>
      </c>
      <c r="BC57" s="40" t="s">
        <v>10</v>
      </c>
      <c r="BD57" s="40" t="s">
        <v>14</v>
      </c>
      <c r="BE57" s="44">
        <v>55</v>
      </c>
      <c r="BF57" s="45">
        <v>3513</v>
      </c>
      <c r="BG57" s="52" t="s">
        <v>557</v>
      </c>
      <c r="BH57" s="40" t="s">
        <v>533</v>
      </c>
      <c r="BI57" s="46">
        <v>750000000</v>
      </c>
      <c r="BJ57" s="40">
        <v>14000715</v>
      </c>
      <c r="BK57" s="40">
        <v>14001225</v>
      </c>
      <c r="BL57" s="44">
        <v>55</v>
      </c>
      <c r="BM57" s="45">
        <v>3513</v>
      </c>
      <c r="BN57" s="49" t="s">
        <v>557</v>
      </c>
      <c r="BO57" s="55" t="s">
        <v>533</v>
      </c>
      <c r="BP57" s="46">
        <v>750000000</v>
      </c>
      <c r="BQ57" s="40">
        <v>14000715</v>
      </c>
      <c r="BR57" s="40">
        <v>14001225</v>
      </c>
    </row>
    <row r="58" spans="1:70" ht="36" x14ac:dyDescent="0.2">
      <c r="A58" s="3">
        <v>56</v>
      </c>
      <c r="B58" s="3">
        <v>4092</v>
      </c>
      <c r="C58" s="3" t="s">
        <v>100</v>
      </c>
      <c r="D58" s="3" t="s">
        <v>101</v>
      </c>
      <c r="E58" s="5" t="s">
        <v>102</v>
      </c>
      <c r="F58" s="3" t="s">
        <v>10</v>
      </c>
      <c r="G58" s="3" t="s">
        <v>35</v>
      </c>
      <c r="H58" s="9">
        <v>56</v>
      </c>
      <c r="I58" s="9" t="s">
        <v>249</v>
      </c>
      <c r="J58" s="10" t="s">
        <v>77</v>
      </c>
      <c r="K58" s="10" t="s">
        <v>176</v>
      </c>
      <c r="L58" s="11">
        <v>700000000</v>
      </c>
      <c r="M58" s="10" t="s">
        <v>10</v>
      </c>
      <c r="N58" s="10" t="s">
        <v>14</v>
      </c>
      <c r="O58" s="15">
        <v>56</v>
      </c>
      <c r="P58" s="16">
        <v>3159</v>
      </c>
      <c r="Q58" s="10" t="s">
        <v>55</v>
      </c>
      <c r="R58" s="10" t="s">
        <v>12</v>
      </c>
      <c r="S58" s="11">
        <v>700000000</v>
      </c>
      <c r="T58" s="10" t="s">
        <v>10</v>
      </c>
      <c r="U58" s="10" t="s">
        <v>14</v>
      </c>
      <c r="V58" s="9">
        <v>56</v>
      </c>
      <c r="W58" s="16">
        <v>2779</v>
      </c>
      <c r="X58" s="10" t="s">
        <v>378</v>
      </c>
      <c r="Y58" s="10" t="s">
        <v>31</v>
      </c>
      <c r="Z58" s="11">
        <v>960000000</v>
      </c>
      <c r="AA58" s="10">
        <f>VLOOKUP(W58,[1]master!$B:$O,12,FALSE)</f>
        <v>14000101</v>
      </c>
      <c r="AB58" s="10">
        <f>VLOOKUP(W58,[1]master!$B:$O,13,FALSE)</f>
        <v>14001225</v>
      </c>
      <c r="AC58" s="29">
        <v>56</v>
      </c>
      <c r="AD58" s="30">
        <v>5072</v>
      </c>
      <c r="AE58" s="31" t="s">
        <v>147</v>
      </c>
      <c r="AF58" s="31" t="s">
        <v>87</v>
      </c>
      <c r="AG58" s="32">
        <v>750000000</v>
      </c>
      <c r="AH58" s="31" t="s">
        <v>10</v>
      </c>
      <c r="AI58" s="31" t="s">
        <v>14</v>
      </c>
      <c r="AJ58" s="15">
        <v>56</v>
      </c>
      <c r="AK58" s="16">
        <v>2095</v>
      </c>
      <c r="AL58" s="9" t="s">
        <v>33</v>
      </c>
      <c r="AM58" s="9" t="s">
        <v>31</v>
      </c>
      <c r="AN58" s="11">
        <v>350000000</v>
      </c>
      <c r="AO58" s="9" t="s">
        <v>10</v>
      </c>
      <c r="AP58" s="9" t="s">
        <v>35</v>
      </c>
      <c r="AQ58" s="44">
        <v>56</v>
      </c>
      <c r="AR58" s="45">
        <v>3596</v>
      </c>
      <c r="AS58" s="40" t="s">
        <v>62</v>
      </c>
      <c r="AT58" s="40" t="s">
        <v>515</v>
      </c>
      <c r="AU58" s="46">
        <v>1966320000</v>
      </c>
      <c r="AV58" s="40" t="s">
        <v>10</v>
      </c>
      <c r="AW58" s="40" t="s">
        <v>14</v>
      </c>
      <c r="AX58" s="44">
        <v>56</v>
      </c>
      <c r="AY58" s="45">
        <v>3635</v>
      </c>
      <c r="AZ58" s="48" t="s">
        <v>540</v>
      </c>
      <c r="BA58" s="40" t="s">
        <v>510</v>
      </c>
      <c r="BB58" s="46">
        <v>500000000</v>
      </c>
      <c r="BC58" s="40">
        <v>14000601</v>
      </c>
      <c r="BD58" s="40">
        <v>14001225</v>
      </c>
      <c r="BE58" s="44">
        <v>56</v>
      </c>
      <c r="BF58" s="45">
        <v>3568</v>
      </c>
      <c r="BG58" s="49" t="s">
        <v>514</v>
      </c>
      <c r="BH58" s="40" t="s">
        <v>533</v>
      </c>
      <c r="BI58" s="46">
        <v>400000000</v>
      </c>
      <c r="BJ58" s="40">
        <v>14000701</v>
      </c>
      <c r="BK58" s="40">
        <v>14001225</v>
      </c>
      <c r="BL58" s="44">
        <v>56</v>
      </c>
      <c r="BM58" s="45">
        <v>3568</v>
      </c>
      <c r="BN58" s="49" t="s">
        <v>514</v>
      </c>
      <c r="BO58" s="55" t="s">
        <v>533</v>
      </c>
      <c r="BP58" s="46">
        <v>400000000</v>
      </c>
      <c r="BQ58" s="40">
        <v>14000701</v>
      </c>
      <c r="BR58" s="40">
        <v>14001225</v>
      </c>
    </row>
    <row r="59" spans="1:70" ht="36" x14ac:dyDescent="0.2">
      <c r="A59" s="4">
        <v>57</v>
      </c>
      <c r="B59" s="4">
        <v>4100</v>
      </c>
      <c r="C59" s="4" t="s">
        <v>103</v>
      </c>
      <c r="D59" s="4" t="s">
        <v>87</v>
      </c>
      <c r="E59" s="6" t="s">
        <v>104</v>
      </c>
      <c r="F59" s="4" t="s">
        <v>10</v>
      </c>
      <c r="G59" s="4" t="s">
        <v>14</v>
      </c>
      <c r="H59" s="9">
        <v>57</v>
      </c>
      <c r="I59" s="9" t="s">
        <v>250</v>
      </c>
      <c r="J59" s="10" t="s">
        <v>78</v>
      </c>
      <c r="K59" s="10" t="s">
        <v>176</v>
      </c>
      <c r="L59" s="11">
        <v>300000000</v>
      </c>
      <c r="M59" s="10" t="s">
        <v>10</v>
      </c>
      <c r="N59" s="10" t="s">
        <v>14</v>
      </c>
      <c r="O59" s="15">
        <v>57</v>
      </c>
      <c r="P59" s="16">
        <v>3246</v>
      </c>
      <c r="Q59" s="10" t="s">
        <v>220</v>
      </c>
      <c r="R59" s="10" t="s">
        <v>185</v>
      </c>
      <c r="S59" s="11">
        <v>1200000000</v>
      </c>
      <c r="T59" s="10" t="s">
        <v>10</v>
      </c>
      <c r="U59" s="10" t="s">
        <v>14</v>
      </c>
      <c r="V59" s="9">
        <v>57</v>
      </c>
      <c r="W59" s="16">
        <v>2785</v>
      </c>
      <c r="X59" s="10" t="s">
        <v>47</v>
      </c>
      <c r="Y59" s="10" t="s">
        <v>176</v>
      </c>
      <c r="Z59" s="11">
        <v>220000000</v>
      </c>
      <c r="AA59" s="10" t="s">
        <v>10</v>
      </c>
      <c r="AB59" s="10" t="s">
        <v>14</v>
      </c>
      <c r="AC59" s="15">
        <v>57</v>
      </c>
      <c r="AD59" s="16">
        <v>5087</v>
      </c>
      <c r="AE59" s="9" t="s">
        <v>156</v>
      </c>
      <c r="AF59" s="9" t="s">
        <v>87</v>
      </c>
      <c r="AG59" s="11">
        <v>900000000</v>
      </c>
      <c r="AH59" s="9" t="s">
        <v>232</v>
      </c>
      <c r="AI59" s="9" t="s">
        <v>14</v>
      </c>
      <c r="AJ59" s="29">
        <v>57</v>
      </c>
      <c r="AK59" s="30">
        <v>2681</v>
      </c>
      <c r="AL59" s="31" t="s">
        <v>206</v>
      </c>
      <c r="AM59" s="31" t="s">
        <v>31</v>
      </c>
      <c r="AN59" s="32">
        <v>280000000</v>
      </c>
      <c r="AO59" s="31" t="s">
        <v>10</v>
      </c>
      <c r="AP59" s="31" t="s">
        <v>35</v>
      </c>
      <c r="AQ59" s="44">
        <v>57</v>
      </c>
      <c r="AR59" s="45">
        <v>3613</v>
      </c>
      <c r="AS59" s="40" t="s">
        <v>64</v>
      </c>
      <c r="AT59" s="40" t="s">
        <v>12</v>
      </c>
      <c r="AU59" s="46">
        <v>460000000</v>
      </c>
      <c r="AV59" s="40" t="s">
        <v>10</v>
      </c>
      <c r="AW59" s="40" t="s">
        <v>14</v>
      </c>
      <c r="AX59" s="44">
        <v>57</v>
      </c>
      <c r="AY59" s="45">
        <v>3710</v>
      </c>
      <c r="AZ59" s="40" t="s">
        <v>65</v>
      </c>
      <c r="BA59" s="40" t="s">
        <v>510</v>
      </c>
      <c r="BB59" s="46">
        <v>300000000</v>
      </c>
      <c r="BC59" s="40" t="s">
        <v>10</v>
      </c>
      <c r="BD59" s="40" t="s">
        <v>14</v>
      </c>
      <c r="BE59" s="44">
        <v>57</v>
      </c>
      <c r="BF59" s="45">
        <v>3571</v>
      </c>
      <c r="BG59" s="52" t="s">
        <v>501</v>
      </c>
      <c r="BH59" s="40" t="s">
        <v>533</v>
      </c>
      <c r="BI59" s="46">
        <v>600000000</v>
      </c>
      <c r="BJ59" s="40">
        <v>14000901</v>
      </c>
      <c r="BK59" s="40">
        <v>14001225</v>
      </c>
      <c r="BL59" s="44">
        <v>57</v>
      </c>
      <c r="BM59" s="45">
        <v>3571</v>
      </c>
      <c r="BN59" s="49" t="s">
        <v>501</v>
      </c>
      <c r="BO59" s="55" t="s">
        <v>533</v>
      </c>
      <c r="BP59" s="46">
        <v>600000000</v>
      </c>
      <c r="BQ59" s="40">
        <v>14000901</v>
      </c>
      <c r="BR59" s="40">
        <v>14001225</v>
      </c>
    </row>
    <row r="60" spans="1:70" ht="18" x14ac:dyDescent="0.2">
      <c r="A60" s="3">
        <v>58</v>
      </c>
      <c r="B60" s="3">
        <v>4102</v>
      </c>
      <c r="C60" s="3" t="s">
        <v>105</v>
      </c>
      <c r="D60" s="3" t="s">
        <v>16</v>
      </c>
      <c r="E60" s="5">
        <v>500000000</v>
      </c>
      <c r="F60" s="3" t="s">
        <v>10</v>
      </c>
      <c r="G60" s="3" t="s">
        <v>106</v>
      </c>
      <c r="H60" s="9">
        <v>58</v>
      </c>
      <c r="I60" s="9" t="s">
        <v>251</v>
      </c>
      <c r="J60" s="10" t="s">
        <v>252</v>
      </c>
      <c r="K60" s="10" t="s">
        <v>31</v>
      </c>
      <c r="L60" s="11">
        <v>420000000</v>
      </c>
      <c r="M60" s="10" t="s">
        <v>10</v>
      </c>
      <c r="N60" s="10" t="s">
        <v>35</v>
      </c>
      <c r="O60" s="15">
        <v>58</v>
      </c>
      <c r="P60" s="16">
        <v>3467</v>
      </c>
      <c r="Q60" s="10" t="s">
        <v>56</v>
      </c>
      <c r="R60" s="10" t="s">
        <v>12</v>
      </c>
      <c r="S60" s="11">
        <v>700000000</v>
      </c>
      <c r="T60" s="10" t="s">
        <v>10</v>
      </c>
      <c r="U60" s="10" t="s">
        <v>14</v>
      </c>
      <c r="V60" s="16">
        <v>58</v>
      </c>
      <c r="W60" s="16">
        <v>2787</v>
      </c>
      <c r="X60" s="10" t="s">
        <v>379</v>
      </c>
      <c r="Y60" s="10" t="s">
        <v>58</v>
      </c>
      <c r="Z60" s="11">
        <v>675000000</v>
      </c>
      <c r="AA60" s="10">
        <f>VLOOKUP(W60,[1]master!$B:$O,12,FALSE)</f>
        <v>14000101</v>
      </c>
      <c r="AB60" s="10">
        <f>VLOOKUP(W60,[1]master!$B:$O,13,FALSE)</f>
        <v>14001225</v>
      </c>
      <c r="AC60" s="29">
        <v>58</v>
      </c>
      <c r="AD60" s="30">
        <v>5089</v>
      </c>
      <c r="AE60" s="31" t="s">
        <v>447</v>
      </c>
      <c r="AF60" s="31" t="s">
        <v>87</v>
      </c>
      <c r="AG60" s="32">
        <v>110000000</v>
      </c>
      <c r="AH60" s="31">
        <v>14000501</v>
      </c>
      <c r="AI60" s="31">
        <v>14000531</v>
      </c>
      <c r="AJ60" s="15">
        <v>58</v>
      </c>
      <c r="AK60" s="16">
        <v>2725</v>
      </c>
      <c r="AL60" s="9" t="s">
        <v>375</v>
      </c>
      <c r="AM60" s="9" t="s">
        <v>31</v>
      </c>
      <c r="AN60" s="11">
        <v>350000000</v>
      </c>
      <c r="AO60" s="9">
        <v>14000101</v>
      </c>
      <c r="AP60" s="9">
        <v>14000631</v>
      </c>
      <c r="AQ60" s="44">
        <v>58</v>
      </c>
      <c r="AR60" s="45">
        <v>3710</v>
      </c>
      <c r="AS60" s="40" t="s">
        <v>65</v>
      </c>
      <c r="AT60" s="40" t="s">
        <v>176</v>
      </c>
      <c r="AU60" s="46">
        <v>300000000</v>
      </c>
      <c r="AV60" s="40" t="s">
        <v>10</v>
      </c>
      <c r="AW60" s="40" t="s">
        <v>14</v>
      </c>
      <c r="AX60" s="44">
        <v>58</v>
      </c>
      <c r="AY60" s="45">
        <v>3905</v>
      </c>
      <c r="AZ60" s="48" t="s">
        <v>437</v>
      </c>
      <c r="BA60" s="40" t="s">
        <v>533</v>
      </c>
      <c r="BB60" s="46">
        <v>480000000</v>
      </c>
      <c r="BC60" s="40">
        <v>14000701</v>
      </c>
      <c r="BD60" s="40">
        <v>14001225</v>
      </c>
      <c r="BE60" s="44">
        <v>58</v>
      </c>
      <c r="BF60" s="45">
        <v>3613</v>
      </c>
      <c r="BG60" s="49" t="s">
        <v>64</v>
      </c>
      <c r="BH60" s="40" t="s">
        <v>510</v>
      </c>
      <c r="BI60" s="46">
        <v>460000000</v>
      </c>
      <c r="BJ60" s="40" t="s">
        <v>10</v>
      </c>
      <c r="BK60" s="40" t="s">
        <v>14</v>
      </c>
      <c r="BL60" s="44">
        <v>58</v>
      </c>
      <c r="BM60" s="45">
        <v>3613</v>
      </c>
      <c r="BN60" s="56" t="s">
        <v>64</v>
      </c>
      <c r="BO60" s="55" t="s">
        <v>510</v>
      </c>
      <c r="BP60" s="46">
        <v>560000000</v>
      </c>
      <c r="BQ60" s="40">
        <v>14001101</v>
      </c>
      <c r="BR60" s="40" t="s">
        <v>14</v>
      </c>
    </row>
    <row r="61" spans="1:70" ht="18" x14ac:dyDescent="0.2">
      <c r="A61" s="3">
        <v>59</v>
      </c>
      <c r="B61" s="3">
        <v>4104</v>
      </c>
      <c r="C61" s="3" t="s">
        <v>107</v>
      </c>
      <c r="D61" s="3" t="s">
        <v>87</v>
      </c>
      <c r="E61" s="5" t="s">
        <v>13</v>
      </c>
      <c r="F61" s="3" t="s">
        <v>10</v>
      </c>
      <c r="G61" s="3" t="s">
        <v>14</v>
      </c>
      <c r="H61" s="9">
        <v>59</v>
      </c>
      <c r="I61" s="9" t="s">
        <v>253</v>
      </c>
      <c r="J61" s="10" t="s">
        <v>79</v>
      </c>
      <c r="K61" s="10" t="s">
        <v>254</v>
      </c>
      <c r="L61" s="11">
        <v>825000000</v>
      </c>
      <c r="M61" s="10" t="s">
        <v>10</v>
      </c>
      <c r="N61" s="10" t="s">
        <v>14</v>
      </c>
      <c r="O61" s="15">
        <v>59</v>
      </c>
      <c r="P61" s="16">
        <v>3505</v>
      </c>
      <c r="Q61" s="10" t="s">
        <v>57</v>
      </c>
      <c r="R61" s="10" t="s">
        <v>58</v>
      </c>
      <c r="S61" s="11">
        <v>700000000</v>
      </c>
      <c r="T61" s="10" t="s">
        <v>10</v>
      </c>
      <c r="U61" s="10" t="s">
        <v>14</v>
      </c>
      <c r="V61" s="16">
        <v>59</v>
      </c>
      <c r="W61" s="16">
        <v>2806</v>
      </c>
      <c r="X61" s="10" t="s">
        <v>49</v>
      </c>
      <c r="Y61" s="10" t="s">
        <v>12</v>
      </c>
      <c r="Z61" s="11">
        <v>1440000000</v>
      </c>
      <c r="AA61" s="10" t="s">
        <v>10</v>
      </c>
      <c r="AB61" s="10" t="s">
        <v>50</v>
      </c>
      <c r="AC61" s="15">
        <v>59</v>
      </c>
      <c r="AD61" s="16">
        <v>5090</v>
      </c>
      <c r="AE61" s="9" t="s">
        <v>157</v>
      </c>
      <c r="AF61" s="9" t="s">
        <v>87</v>
      </c>
      <c r="AG61" s="11">
        <v>1200000000</v>
      </c>
      <c r="AH61" s="9" t="s">
        <v>10</v>
      </c>
      <c r="AI61" s="9" t="s">
        <v>14</v>
      </c>
      <c r="AJ61" s="29">
        <v>59</v>
      </c>
      <c r="AK61" s="30">
        <v>2761</v>
      </c>
      <c r="AL61" s="31" t="s">
        <v>212</v>
      </c>
      <c r="AM61" s="31" t="s">
        <v>31</v>
      </c>
      <c r="AN61" s="32">
        <v>1100000000</v>
      </c>
      <c r="AO61" s="31" t="s">
        <v>10</v>
      </c>
      <c r="AP61" s="31" t="s">
        <v>14</v>
      </c>
      <c r="AQ61" s="44">
        <v>59</v>
      </c>
      <c r="AR61" s="45">
        <v>3905</v>
      </c>
      <c r="AS61" s="48" t="s">
        <v>437</v>
      </c>
      <c r="AT61" s="40" t="s">
        <v>502</v>
      </c>
      <c r="AU61" s="46">
        <v>480000000</v>
      </c>
      <c r="AV61" s="40">
        <v>14000701</v>
      </c>
      <c r="AW61" s="40">
        <v>14001225</v>
      </c>
      <c r="AX61" s="44">
        <v>59</v>
      </c>
      <c r="AY61" s="45">
        <v>3906</v>
      </c>
      <c r="AZ61" s="47" t="s">
        <v>384</v>
      </c>
      <c r="BA61" s="40" t="s">
        <v>533</v>
      </c>
      <c r="BB61" s="46">
        <v>600000000</v>
      </c>
      <c r="BC61" s="40">
        <v>14000701</v>
      </c>
      <c r="BD61" s="40">
        <v>14001225</v>
      </c>
      <c r="BE61" s="44">
        <v>59</v>
      </c>
      <c r="BF61" s="45">
        <v>3635</v>
      </c>
      <c r="BG61" s="49" t="s">
        <v>540</v>
      </c>
      <c r="BH61" s="40" t="s">
        <v>510</v>
      </c>
      <c r="BI61" s="46">
        <v>500000000</v>
      </c>
      <c r="BJ61" s="40">
        <v>14000601</v>
      </c>
      <c r="BK61" s="40">
        <v>14001225</v>
      </c>
      <c r="BL61" s="44">
        <v>59</v>
      </c>
      <c r="BM61" s="45">
        <v>3635</v>
      </c>
      <c r="BN61" s="49" t="s">
        <v>540</v>
      </c>
      <c r="BO61" s="55" t="s">
        <v>510</v>
      </c>
      <c r="BP61" s="46">
        <v>500000000</v>
      </c>
      <c r="BQ61" s="40">
        <v>14000601</v>
      </c>
      <c r="BR61" s="40">
        <v>14001225</v>
      </c>
    </row>
    <row r="62" spans="1:70" ht="18" x14ac:dyDescent="0.2">
      <c r="A62" s="3">
        <v>60</v>
      </c>
      <c r="B62" s="3">
        <v>4106</v>
      </c>
      <c r="C62" s="3" t="s">
        <v>108</v>
      </c>
      <c r="D62" s="3" t="s">
        <v>9</v>
      </c>
      <c r="E62" s="5">
        <v>150000000</v>
      </c>
      <c r="F62" s="3" t="s">
        <v>10</v>
      </c>
      <c r="G62" s="3" t="s">
        <v>53</v>
      </c>
      <c r="H62" s="9">
        <v>60</v>
      </c>
      <c r="I62" s="9" t="s">
        <v>255</v>
      </c>
      <c r="J62" s="10" t="s">
        <v>82</v>
      </c>
      <c r="K62" s="10" t="s">
        <v>176</v>
      </c>
      <c r="L62" s="11">
        <v>240000000</v>
      </c>
      <c r="M62" s="10" t="s">
        <v>10</v>
      </c>
      <c r="N62" s="10" t="s">
        <v>53</v>
      </c>
      <c r="O62" s="15">
        <v>60</v>
      </c>
      <c r="P62" s="16">
        <v>3565</v>
      </c>
      <c r="Q62" s="10" t="s">
        <v>59</v>
      </c>
      <c r="R62" s="10" t="s">
        <v>58</v>
      </c>
      <c r="S62" s="11">
        <v>900000000</v>
      </c>
      <c r="T62" s="10" t="s">
        <v>10</v>
      </c>
      <c r="U62" s="10" t="s">
        <v>14</v>
      </c>
      <c r="V62" s="9">
        <v>60</v>
      </c>
      <c r="W62" s="16">
        <v>2807</v>
      </c>
      <c r="X62" s="10" t="s">
        <v>51</v>
      </c>
      <c r="Y62" s="10" t="s">
        <v>176</v>
      </c>
      <c r="Z62" s="11">
        <v>700000000</v>
      </c>
      <c r="AA62" s="10" t="s">
        <v>10</v>
      </c>
      <c r="AB62" s="10" t="s">
        <v>14</v>
      </c>
      <c r="AC62" s="29">
        <v>60</v>
      </c>
      <c r="AD62" s="30">
        <v>5095</v>
      </c>
      <c r="AE62" s="31" t="s">
        <v>159</v>
      </c>
      <c r="AF62" s="31" t="s">
        <v>87</v>
      </c>
      <c r="AG62" s="32">
        <v>1100000000</v>
      </c>
      <c r="AH62" s="31" t="s">
        <v>10</v>
      </c>
      <c r="AI62" s="31" t="s">
        <v>14</v>
      </c>
      <c r="AJ62" s="15">
        <v>60</v>
      </c>
      <c r="AK62" s="16">
        <v>2765</v>
      </c>
      <c r="AL62" s="9" t="s">
        <v>377</v>
      </c>
      <c r="AM62" s="9" t="s">
        <v>31</v>
      </c>
      <c r="AN62" s="11">
        <v>380000000</v>
      </c>
      <c r="AO62" s="9">
        <v>14000101</v>
      </c>
      <c r="AP62" s="9">
        <v>14000631</v>
      </c>
      <c r="AQ62" s="44">
        <v>60</v>
      </c>
      <c r="AR62" s="45">
        <v>3906</v>
      </c>
      <c r="AS62" s="47" t="s">
        <v>384</v>
      </c>
      <c r="AT62" s="40" t="s">
        <v>502</v>
      </c>
      <c r="AU62" s="46">
        <v>600000000</v>
      </c>
      <c r="AV62" s="40">
        <v>14000701</v>
      </c>
      <c r="AW62" s="40">
        <v>14001225</v>
      </c>
      <c r="AX62" s="44">
        <v>60</v>
      </c>
      <c r="AY62" s="45">
        <v>3918</v>
      </c>
      <c r="AZ62" s="40" t="s">
        <v>71</v>
      </c>
      <c r="BA62" s="40" t="s">
        <v>510</v>
      </c>
      <c r="BB62" s="46">
        <v>350000000</v>
      </c>
      <c r="BC62" s="40" t="s">
        <v>10</v>
      </c>
      <c r="BD62" s="40" t="s">
        <v>14</v>
      </c>
      <c r="BE62" s="44">
        <v>60</v>
      </c>
      <c r="BF62" s="45">
        <v>3710</v>
      </c>
      <c r="BG62" s="49" t="s">
        <v>65</v>
      </c>
      <c r="BH62" s="40" t="s">
        <v>510</v>
      </c>
      <c r="BI62" s="46">
        <v>300000000</v>
      </c>
      <c r="BJ62" s="40" t="s">
        <v>10</v>
      </c>
      <c r="BK62" s="40" t="s">
        <v>14</v>
      </c>
      <c r="BL62" s="44">
        <v>60</v>
      </c>
      <c r="BM62" s="45">
        <v>3710</v>
      </c>
      <c r="BN62" s="49" t="s">
        <v>65</v>
      </c>
      <c r="BO62" s="55" t="s">
        <v>510</v>
      </c>
      <c r="BP62" s="46">
        <v>300000000</v>
      </c>
      <c r="BQ62" s="40" t="s">
        <v>10</v>
      </c>
      <c r="BR62" s="40" t="s">
        <v>14</v>
      </c>
    </row>
    <row r="63" spans="1:70" ht="36" x14ac:dyDescent="0.2">
      <c r="A63" s="3">
        <v>61</v>
      </c>
      <c r="B63" s="3">
        <v>4107</v>
      </c>
      <c r="C63" s="3" t="s">
        <v>109</v>
      </c>
      <c r="D63" s="3" t="s">
        <v>12</v>
      </c>
      <c r="E63" s="5" t="s">
        <v>70</v>
      </c>
      <c r="F63" s="3" t="s">
        <v>10</v>
      </c>
      <c r="G63" s="3" t="s">
        <v>53</v>
      </c>
      <c r="H63" s="9">
        <v>61</v>
      </c>
      <c r="I63" s="9" t="s">
        <v>256</v>
      </c>
      <c r="J63" s="10" t="s">
        <v>83</v>
      </c>
      <c r="K63" s="10" t="s">
        <v>24</v>
      </c>
      <c r="L63" s="11">
        <v>1320000000</v>
      </c>
      <c r="M63" s="10" t="s">
        <v>10</v>
      </c>
      <c r="N63" s="10" t="s">
        <v>14</v>
      </c>
      <c r="O63" s="15">
        <v>61</v>
      </c>
      <c r="P63" s="16">
        <v>3568</v>
      </c>
      <c r="Q63" s="10" t="s">
        <v>381</v>
      </c>
      <c r="R63" s="10" t="s">
        <v>134</v>
      </c>
      <c r="S63" s="11">
        <v>390000000</v>
      </c>
      <c r="T63" s="10">
        <f>VLOOKUP(P63,[1]master!$B:$O,12,FALSE)</f>
        <v>14000101</v>
      </c>
      <c r="U63" s="10">
        <f>VLOOKUP(P63,[1]master!$B:$O,13,FALSE)</f>
        <v>14000631</v>
      </c>
      <c r="V63" s="9">
        <v>61</v>
      </c>
      <c r="W63" s="16">
        <v>3132</v>
      </c>
      <c r="X63" s="10" t="s">
        <v>54</v>
      </c>
      <c r="Y63" s="10" t="s">
        <v>12</v>
      </c>
      <c r="Z63" s="11">
        <v>400000000</v>
      </c>
      <c r="AA63" s="10" t="s">
        <v>10</v>
      </c>
      <c r="AB63" s="10" t="s">
        <v>14</v>
      </c>
      <c r="AC63" s="15">
        <v>61</v>
      </c>
      <c r="AD63" s="16">
        <v>5115</v>
      </c>
      <c r="AE63" s="9" t="s">
        <v>449</v>
      </c>
      <c r="AF63" s="9" t="s">
        <v>87</v>
      </c>
      <c r="AG63" s="11">
        <v>1000000000</v>
      </c>
      <c r="AH63" s="9">
        <v>14000401</v>
      </c>
      <c r="AI63" s="9">
        <v>14001225</v>
      </c>
      <c r="AJ63" s="29">
        <v>61</v>
      </c>
      <c r="AK63" s="30">
        <v>2779</v>
      </c>
      <c r="AL63" s="31" t="s">
        <v>378</v>
      </c>
      <c r="AM63" s="31" t="s">
        <v>31</v>
      </c>
      <c r="AN63" s="32">
        <v>960000000</v>
      </c>
      <c r="AO63" s="31">
        <v>14000101</v>
      </c>
      <c r="AP63" s="31">
        <v>14001225</v>
      </c>
      <c r="AQ63" s="44">
        <v>61</v>
      </c>
      <c r="AR63" s="45">
        <v>3918</v>
      </c>
      <c r="AS63" s="40" t="s">
        <v>71</v>
      </c>
      <c r="AT63" s="40" t="s">
        <v>176</v>
      </c>
      <c r="AU63" s="46">
        <v>350000000</v>
      </c>
      <c r="AV63" s="40" t="s">
        <v>10</v>
      </c>
      <c r="AW63" s="40" t="s">
        <v>14</v>
      </c>
      <c r="AX63" s="44">
        <v>61</v>
      </c>
      <c r="AY63" s="45">
        <v>3930</v>
      </c>
      <c r="AZ63" s="40" t="s">
        <v>236</v>
      </c>
      <c r="BA63" s="40" t="s">
        <v>535</v>
      </c>
      <c r="BB63" s="46">
        <v>900000000</v>
      </c>
      <c r="BC63" s="40" t="s">
        <v>10</v>
      </c>
      <c r="BD63" s="40" t="s">
        <v>14</v>
      </c>
      <c r="BE63" s="44">
        <v>61</v>
      </c>
      <c r="BF63" s="45">
        <v>3905</v>
      </c>
      <c r="BG63" s="49" t="s">
        <v>437</v>
      </c>
      <c r="BH63" s="40" t="s">
        <v>533</v>
      </c>
      <c r="BI63" s="46">
        <v>480000000</v>
      </c>
      <c r="BJ63" s="40">
        <v>14000701</v>
      </c>
      <c r="BK63" s="40">
        <v>14001225</v>
      </c>
      <c r="BL63" s="44">
        <v>61</v>
      </c>
      <c r="BM63" s="45">
        <v>3905</v>
      </c>
      <c r="BN63" s="49" t="s">
        <v>437</v>
      </c>
      <c r="BO63" s="55" t="s">
        <v>533</v>
      </c>
      <c r="BP63" s="46">
        <v>480000000</v>
      </c>
      <c r="BQ63" s="40">
        <v>14000701</v>
      </c>
      <c r="BR63" s="40">
        <v>14001225</v>
      </c>
    </row>
    <row r="64" spans="1:70" ht="36" x14ac:dyDescent="0.2">
      <c r="A64" s="3">
        <v>62</v>
      </c>
      <c r="B64" s="3">
        <v>4110</v>
      </c>
      <c r="C64" s="3" t="s">
        <v>110</v>
      </c>
      <c r="D64" s="3" t="s">
        <v>12</v>
      </c>
      <c r="E64" s="5" t="s">
        <v>13</v>
      </c>
      <c r="F64" s="3" t="s">
        <v>10</v>
      </c>
      <c r="G64" s="3" t="s">
        <v>14</v>
      </c>
      <c r="H64" s="9">
        <v>62</v>
      </c>
      <c r="I64" s="9" t="s">
        <v>257</v>
      </c>
      <c r="J64" s="10" t="s">
        <v>258</v>
      </c>
      <c r="K64" s="10" t="s">
        <v>9</v>
      </c>
      <c r="L64" s="11">
        <v>420000000</v>
      </c>
      <c r="M64" s="10" t="s">
        <v>10</v>
      </c>
      <c r="N64" s="10" t="s">
        <v>35</v>
      </c>
      <c r="O64" s="15">
        <v>62</v>
      </c>
      <c r="P64" s="16">
        <v>3571</v>
      </c>
      <c r="Q64" s="10" t="s">
        <v>382</v>
      </c>
      <c r="R64" s="10" t="s">
        <v>134</v>
      </c>
      <c r="S64" s="11">
        <v>180000000</v>
      </c>
      <c r="T64" s="10">
        <f>VLOOKUP(P64,[1]master!$B:$O,12,FALSE)</f>
        <v>14000101</v>
      </c>
      <c r="U64" s="10">
        <f>VLOOKUP(P64,[1]master!$B:$O,13,FALSE)</f>
        <v>14000331</v>
      </c>
      <c r="V64" s="16">
        <v>62</v>
      </c>
      <c r="W64" s="16">
        <v>3159</v>
      </c>
      <c r="X64" s="10" t="s">
        <v>55</v>
      </c>
      <c r="Y64" s="10" t="s">
        <v>12</v>
      </c>
      <c r="Z64" s="11">
        <v>700000000</v>
      </c>
      <c r="AA64" s="10" t="s">
        <v>10</v>
      </c>
      <c r="AB64" s="10" t="s">
        <v>14</v>
      </c>
      <c r="AC64" s="29">
        <v>62</v>
      </c>
      <c r="AD64" s="30">
        <v>5222</v>
      </c>
      <c r="AE64" s="31" t="s">
        <v>416</v>
      </c>
      <c r="AF64" s="31" t="s">
        <v>87</v>
      </c>
      <c r="AG64" s="32">
        <v>900000000</v>
      </c>
      <c r="AH64" s="31">
        <v>14000201</v>
      </c>
      <c r="AI64" s="31">
        <v>14001225</v>
      </c>
      <c r="AJ64" s="15">
        <v>62</v>
      </c>
      <c r="AK64" s="16">
        <v>3981</v>
      </c>
      <c r="AL64" s="9" t="s">
        <v>252</v>
      </c>
      <c r="AM64" s="9" t="s">
        <v>31</v>
      </c>
      <c r="AN64" s="11">
        <v>420000000</v>
      </c>
      <c r="AO64" s="9" t="s">
        <v>10</v>
      </c>
      <c r="AP64" s="9" t="s">
        <v>35</v>
      </c>
      <c r="AQ64" s="44">
        <v>62</v>
      </c>
      <c r="AR64" s="45">
        <v>3930</v>
      </c>
      <c r="AS64" s="40" t="s">
        <v>236</v>
      </c>
      <c r="AT64" s="40" t="s">
        <v>185</v>
      </c>
      <c r="AU64" s="46">
        <v>900000000</v>
      </c>
      <c r="AV64" s="40" t="s">
        <v>10</v>
      </c>
      <c r="AW64" s="40" t="s">
        <v>14</v>
      </c>
      <c r="AX64" s="44">
        <v>62</v>
      </c>
      <c r="AY64" s="45">
        <v>3936</v>
      </c>
      <c r="AZ64" s="40" t="s">
        <v>239</v>
      </c>
      <c r="BA64" s="40" t="s">
        <v>535</v>
      </c>
      <c r="BB64" s="46">
        <v>450000000</v>
      </c>
      <c r="BC64" s="40" t="s">
        <v>10</v>
      </c>
      <c r="BD64" s="40" t="s">
        <v>14</v>
      </c>
      <c r="BE64" s="44">
        <v>62</v>
      </c>
      <c r="BF64" s="45">
        <v>3906</v>
      </c>
      <c r="BG64" s="49" t="s">
        <v>384</v>
      </c>
      <c r="BH64" s="40" t="s">
        <v>533</v>
      </c>
      <c r="BI64" s="46">
        <v>600000000</v>
      </c>
      <c r="BJ64" s="40">
        <v>14000701</v>
      </c>
      <c r="BK64" s="40">
        <v>14001225</v>
      </c>
      <c r="BL64" s="44">
        <v>62</v>
      </c>
      <c r="BM64" s="45">
        <v>3906</v>
      </c>
      <c r="BN64" s="49" t="s">
        <v>384</v>
      </c>
      <c r="BO64" s="55" t="s">
        <v>533</v>
      </c>
      <c r="BP64" s="46">
        <v>600000000</v>
      </c>
      <c r="BQ64" s="40">
        <v>14000701</v>
      </c>
      <c r="BR64" s="40">
        <v>14001225</v>
      </c>
    </row>
    <row r="65" spans="1:70" ht="18" x14ac:dyDescent="0.2">
      <c r="A65" s="3">
        <v>63</v>
      </c>
      <c r="B65" s="3">
        <v>4111</v>
      </c>
      <c r="C65" s="3" t="s">
        <v>111</v>
      </c>
      <c r="D65" s="3" t="s">
        <v>12</v>
      </c>
      <c r="E65" s="5" t="s">
        <v>13</v>
      </c>
      <c r="F65" s="3" t="s">
        <v>10</v>
      </c>
      <c r="G65" s="3" t="s">
        <v>14</v>
      </c>
      <c r="H65" s="9">
        <v>63</v>
      </c>
      <c r="I65" s="9" t="s">
        <v>259</v>
      </c>
      <c r="J65" s="10" t="s">
        <v>84</v>
      </c>
      <c r="K65" s="10" t="s">
        <v>254</v>
      </c>
      <c r="L65" s="11">
        <v>480000000</v>
      </c>
      <c r="M65" s="10" t="s">
        <v>10</v>
      </c>
      <c r="N65" s="10" t="s">
        <v>35</v>
      </c>
      <c r="O65" s="15">
        <v>63</v>
      </c>
      <c r="P65" s="16">
        <v>3591</v>
      </c>
      <c r="Q65" s="10" t="s">
        <v>61</v>
      </c>
      <c r="R65" s="10" t="s">
        <v>12</v>
      </c>
      <c r="S65" s="11">
        <v>600000000</v>
      </c>
      <c r="T65" s="10" t="s">
        <v>10</v>
      </c>
      <c r="U65" s="10" t="s">
        <v>14</v>
      </c>
      <c r="V65" s="16">
        <v>63</v>
      </c>
      <c r="W65" s="16">
        <v>3246</v>
      </c>
      <c r="X65" s="10" t="s">
        <v>220</v>
      </c>
      <c r="Y65" s="10" t="s">
        <v>185</v>
      </c>
      <c r="Z65" s="11">
        <v>1200000000</v>
      </c>
      <c r="AA65" s="10" t="s">
        <v>10</v>
      </c>
      <c r="AB65" s="10" t="s">
        <v>14</v>
      </c>
      <c r="AC65" s="15">
        <v>63</v>
      </c>
      <c r="AD65" s="16">
        <v>5227</v>
      </c>
      <c r="AE65" s="9" t="s">
        <v>421</v>
      </c>
      <c r="AF65" s="9" t="s">
        <v>87</v>
      </c>
      <c r="AG65" s="11">
        <v>500000000</v>
      </c>
      <c r="AH65" s="9">
        <v>14000201</v>
      </c>
      <c r="AI65" s="9">
        <v>14000531</v>
      </c>
      <c r="AJ65" s="29">
        <v>63</v>
      </c>
      <c r="AK65" s="30">
        <v>4011</v>
      </c>
      <c r="AL65" s="31" t="s">
        <v>263</v>
      </c>
      <c r="AM65" s="31" t="s">
        <v>31</v>
      </c>
      <c r="AN65" s="32">
        <v>1000000000</v>
      </c>
      <c r="AO65" s="31" t="s">
        <v>10</v>
      </c>
      <c r="AP65" s="31" t="s">
        <v>14</v>
      </c>
      <c r="AQ65" s="44">
        <v>63</v>
      </c>
      <c r="AR65" s="45">
        <v>3936</v>
      </c>
      <c r="AS65" s="40" t="s">
        <v>239</v>
      </c>
      <c r="AT65" s="40" t="s">
        <v>185</v>
      </c>
      <c r="AU65" s="46">
        <v>450000000</v>
      </c>
      <c r="AV65" s="40" t="s">
        <v>10</v>
      </c>
      <c r="AW65" s="40" t="s">
        <v>14</v>
      </c>
      <c r="AX65" s="44">
        <v>63</v>
      </c>
      <c r="AY65" s="45">
        <v>3940</v>
      </c>
      <c r="AZ65" s="40" t="s">
        <v>385</v>
      </c>
      <c r="BA65" s="40" t="s">
        <v>535</v>
      </c>
      <c r="BB65" s="46">
        <v>1200000000</v>
      </c>
      <c r="BC65" s="40">
        <v>14000101</v>
      </c>
      <c r="BD65" s="40">
        <v>14001229</v>
      </c>
      <c r="BE65" s="44">
        <v>63</v>
      </c>
      <c r="BF65" s="45">
        <v>3918</v>
      </c>
      <c r="BG65" s="49" t="s">
        <v>71</v>
      </c>
      <c r="BH65" s="40" t="s">
        <v>510</v>
      </c>
      <c r="BI65" s="46">
        <v>350000000</v>
      </c>
      <c r="BJ65" s="40" t="s">
        <v>10</v>
      </c>
      <c r="BK65" s="40" t="s">
        <v>14</v>
      </c>
      <c r="BL65" s="44">
        <v>63</v>
      </c>
      <c r="BM65" s="45">
        <v>3918</v>
      </c>
      <c r="BN65" s="49" t="s">
        <v>71</v>
      </c>
      <c r="BO65" s="55" t="s">
        <v>510</v>
      </c>
      <c r="BP65" s="46">
        <v>350000000</v>
      </c>
      <c r="BQ65" s="40" t="s">
        <v>10</v>
      </c>
      <c r="BR65" s="40" t="s">
        <v>14</v>
      </c>
    </row>
    <row r="66" spans="1:70" ht="18" x14ac:dyDescent="0.2">
      <c r="A66" s="3">
        <v>64</v>
      </c>
      <c r="B66" s="3">
        <v>4119</v>
      </c>
      <c r="C66" s="3" t="s">
        <v>112</v>
      </c>
      <c r="D66" s="3" t="s">
        <v>113</v>
      </c>
      <c r="E66" s="5">
        <v>180000000</v>
      </c>
      <c r="F66" s="3" t="s">
        <v>10</v>
      </c>
      <c r="G66" s="3" t="s">
        <v>53</v>
      </c>
      <c r="H66" s="9">
        <v>64</v>
      </c>
      <c r="I66" s="9" t="s">
        <v>260</v>
      </c>
      <c r="J66" s="10" t="s">
        <v>261</v>
      </c>
      <c r="K66" s="10" t="s">
        <v>9</v>
      </c>
      <c r="L66" s="11">
        <v>400000000</v>
      </c>
      <c r="M66" s="10" t="s">
        <v>10</v>
      </c>
      <c r="N66" s="10" t="s">
        <v>35</v>
      </c>
      <c r="O66" s="15">
        <v>64</v>
      </c>
      <c r="P66" s="16">
        <v>3596</v>
      </c>
      <c r="Q66" s="10" t="s">
        <v>62</v>
      </c>
      <c r="R66" s="10" t="s">
        <v>73</v>
      </c>
      <c r="S66" s="11">
        <v>1966320000</v>
      </c>
      <c r="T66" s="10" t="s">
        <v>10</v>
      </c>
      <c r="U66" s="10" t="s">
        <v>14</v>
      </c>
      <c r="V66" s="9">
        <v>64</v>
      </c>
      <c r="W66" s="16">
        <v>3467</v>
      </c>
      <c r="X66" s="10" t="s">
        <v>56</v>
      </c>
      <c r="Y66" s="10" t="s">
        <v>12</v>
      </c>
      <c r="Z66" s="11">
        <v>700000000</v>
      </c>
      <c r="AA66" s="10" t="s">
        <v>10</v>
      </c>
      <c r="AB66" s="10" t="s">
        <v>14</v>
      </c>
      <c r="AC66" s="29">
        <v>64</v>
      </c>
      <c r="AD66" s="30">
        <v>5260</v>
      </c>
      <c r="AE66" s="31" t="s">
        <v>455</v>
      </c>
      <c r="AF66" s="31" t="s">
        <v>87</v>
      </c>
      <c r="AG66" s="32">
        <v>1100000000</v>
      </c>
      <c r="AH66" s="31">
        <v>14000401</v>
      </c>
      <c r="AI66" s="31">
        <v>14001225</v>
      </c>
      <c r="AJ66" s="15">
        <v>64</v>
      </c>
      <c r="AK66" s="16">
        <v>4067</v>
      </c>
      <c r="AL66" s="9" t="s">
        <v>96</v>
      </c>
      <c r="AM66" s="9" t="s">
        <v>31</v>
      </c>
      <c r="AN66" s="11">
        <v>850000000</v>
      </c>
      <c r="AO66" s="9" t="s">
        <v>10</v>
      </c>
      <c r="AP66" s="9" t="s">
        <v>14</v>
      </c>
      <c r="AQ66" s="44">
        <v>64</v>
      </c>
      <c r="AR66" s="45">
        <v>3940</v>
      </c>
      <c r="AS66" s="40" t="s">
        <v>385</v>
      </c>
      <c r="AT66" s="40" t="s">
        <v>185</v>
      </c>
      <c r="AU66" s="46">
        <v>1200000000</v>
      </c>
      <c r="AV66" s="40">
        <v>14000101</v>
      </c>
      <c r="AW66" s="40">
        <v>14001229</v>
      </c>
      <c r="AX66" s="44">
        <v>64</v>
      </c>
      <c r="AY66" s="45">
        <v>3952</v>
      </c>
      <c r="AZ66" s="40" t="s">
        <v>241</v>
      </c>
      <c r="BA66" s="40" t="s">
        <v>535</v>
      </c>
      <c r="BB66" s="46">
        <v>350000000</v>
      </c>
      <c r="BC66" s="40" t="s">
        <v>10</v>
      </c>
      <c r="BD66" s="40" t="s">
        <v>14</v>
      </c>
      <c r="BE66" s="44">
        <v>64</v>
      </c>
      <c r="BF66" s="45">
        <v>3930</v>
      </c>
      <c r="BG66" s="49" t="s">
        <v>236</v>
      </c>
      <c r="BH66" s="40" t="s">
        <v>535</v>
      </c>
      <c r="BI66" s="46">
        <v>900000000</v>
      </c>
      <c r="BJ66" s="40" t="s">
        <v>10</v>
      </c>
      <c r="BK66" s="40" t="s">
        <v>14</v>
      </c>
      <c r="BL66" s="44">
        <v>64</v>
      </c>
      <c r="BM66" s="45">
        <v>3930</v>
      </c>
      <c r="BN66" s="49" t="s">
        <v>236</v>
      </c>
      <c r="BO66" s="55" t="s">
        <v>535</v>
      </c>
      <c r="BP66" s="46">
        <v>900000000</v>
      </c>
      <c r="BQ66" s="40" t="s">
        <v>10</v>
      </c>
      <c r="BR66" s="40" t="s">
        <v>14</v>
      </c>
    </row>
    <row r="67" spans="1:70" ht="18" x14ac:dyDescent="0.2">
      <c r="A67" s="3">
        <v>65</v>
      </c>
      <c r="B67" s="3">
        <v>4120</v>
      </c>
      <c r="C67" s="3" t="s">
        <v>114</v>
      </c>
      <c r="D67" s="3" t="s">
        <v>87</v>
      </c>
      <c r="E67" s="5" t="s">
        <v>115</v>
      </c>
      <c r="F67" s="3" t="s">
        <v>10</v>
      </c>
      <c r="G67" s="3" t="s">
        <v>53</v>
      </c>
      <c r="H67" s="9">
        <v>65</v>
      </c>
      <c r="I67" s="9" t="s">
        <v>262</v>
      </c>
      <c r="J67" s="10" t="s">
        <v>263</v>
      </c>
      <c r="K67" s="10" t="s">
        <v>31</v>
      </c>
      <c r="L67" s="11">
        <v>1000000000</v>
      </c>
      <c r="M67" s="10" t="s">
        <v>10</v>
      </c>
      <c r="N67" s="10" t="s">
        <v>14</v>
      </c>
      <c r="O67" s="15">
        <v>65</v>
      </c>
      <c r="P67" s="16">
        <v>3613</v>
      </c>
      <c r="Q67" s="10" t="s">
        <v>64</v>
      </c>
      <c r="R67" s="10" t="s">
        <v>12</v>
      </c>
      <c r="S67" s="11">
        <v>460000000</v>
      </c>
      <c r="T67" s="10" t="s">
        <v>10</v>
      </c>
      <c r="U67" s="10" t="s">
        <v>14</v>
      </c>
      <c r="V67" s="9">
        <v>65</v>
      </c>
      <c r="W67" s="16">
        <v>3505</v>
      </c>
      <c r="X67" s="10" t="s">
        <v>57</v>
      </c>
      <c r="Y67" s="10" t="s">
        <v>58</v>
      </c>
      <c r="Z67" s="11">
        <v>700000000</v>
      </c>
      <c r="AA67" s="10" t="s">
        <v>10</v>
      </c>
      <c r="AB67" s="10" t="s">
        <v>14</v>
      </c>
      <c r="AC67" s="15">
        <v>65</v>
      </c>
      <c r="AD67" s="16">
        <v>5261</v>
      </c>
      <c r="AE67" s="9" t="s">
        <v>456</v>
      </c>
      <c r="AF67" s="9" t="s">
        <v>87</v>
      </c>
      <c r="AG67" s="11">
        <v>1200000000</v>
      </c>
      <c r="AH67" s="9">
        <v>14000101</v>
      </c>
      <c r="AI67" s="9">
        <v>14001225</v>
      </c>
      <c r="AJ67" s="29">
        <v>65</v>
      </c>
      <c r="AK67" s="30">
        <v>4185</v>
      </c>
      <c r="AL67" s="31" t="s">
        <v>125</v>
      </c>
      <c r="AM67" s="31" t="s">
        <v>31</v>
      </c>
      <c r="AN67" s="32">
        <v>800000000</v>
      </c>
      <c r="AO67" s="31" t="s">
        <v>10</v>
      </c>
      <c r="AP67" s="31" t="s">
        <v>14</v>
      </c>
      <c r="AQ67" s="44">
        <v>65</v>
      </c>
      <c r="AR67" s="45">
        <v>3952</v>
      </c>
      <c r="AS67" s="40" t="s">
        <v>241</v>
      </c>
      <c r="AT67" s="40" t="s">
        <v>185</v>
      </c>
      <c r="AU67" s="46">
        <v>350000000</v>
      </c>
      <c r="AV67" s="40" t="s">
        <v>10</v>
      </c>
      <c r="AW67" s="40" t="s">
        <v>14</v>
      </c>
      <c r="AX67" s="44">
        <v>65</v>
      </c>
      <c r="AY67" s="45">
        <v>3971</v>
      </c>
      <c r="AZ67" s="40" t="s">
        <v>76</v>
      </c>
      <c r="BA67" s="40" t="s">
        <v>538</v>
      </c>
      <c r="BB67" s="46">
        <v>500000000</v>
      </c>
      <c r="BC67" s="40" t="s">
        <v>10</v>
      </c>
      <c r="BD67" s="40" t="s">
        <v>14</v>
      </c>
      <c r="BE67" s="44">
        <v>65</v>
      </c>
      <c r="BF67" s="45">
        <v>3936</v>
      </c>
      <c r="BG67" s="49" t="s">
        <v>239</v>
      </c>
      <c r="BH67" s="40" t="s">
        <v>535</v>
      </c>
      <c r="BI67" s="46">
        <v>450000000</v>
      </c>
      <c r="BJ67" s="40" t="s">
        <v>10</v>
      </c>
      <c r="BK67" s="40" t="s">
        <v>14</v>
      </c>
      <c r="BL67" s="44">
        <v>65</v>
      </c>
      <c r="BM67" s="45">
        <v>3936</v>
      </c>
      <c r="BN67" s="49" t="s">
        <v>239</v>
      </c>
      <c r="BO67" s="55" t="s">
        <v>535</v>
      </c>
      <c r="BP67" s="46">
        <v>450000000</v>
      </c>
      <c r="BQ67" s="40" t="s">
        <v>10</v>
      </c>
      <c r="BR67" s="40" t="s">
        <v>14</v>
      </c>
    </row>
    <row r="68" spans="1:70" ht="18" x14ac:dyDescent="0.2">
      <c r="A68" s="3">
        <v>66</v>
      </c>
      <c r="B68" s="3">
        <v>4121</v>
      </c>
      <c r="C68" s="3" t="s">
        <v>116</v>
      </c>
      <c r="D68" s="3" t="s">
        <v>87</v>
      </c>
      <c r="E68" s="5" t="s">
        <v>90</v>
      </c>
      <c r="F68" s="3" t="s">
        <v>10</v>
      </c>
      <c r="G68" s="3" t="s">
        <v>14</v>
      </c>
      <c r="H68" s="9">
        <v>66</v>
      </c>
      <c r="I68" s="9" t="s">
        <v>264</v>
      </c>
      <c r="J68" s="10" t="s">
        <v>265</v>
      </c>
      <c r="K68" s="10" t="s">
        <v>113</v>
      </c>
      <c r="L68" s="11">
        <v>360000000</v>
      </c>
      <c r="M68" s="10" t="s">
        <v>10</v>
      </c>
      <c r="N68" s="10" t="s">
        <v>35</v>
      </c>
      <c r="O68" s="15">
        <v>66</v>
      </c>
      <c r="P68" s="16">
        <v>3710</v>
      </c>
      <c r="Q68" s="10" t="s">
        <v>65</v>
      </c>
      <c r="R68" s="10" t="s">
        <v>176</v>
      </c>
      <c r="S68" s="11">
        <v>300000000</v>
      </c>
      <c r="T68" s="10" t="s">
        <v>10</v>
      </c>
      <c r="U68" s="10" t="s">
        <v>14</v>
      </c>
      <c r="V68" s="16">
        <v>66</v>
      </c>
      <c r="W68" s="16">
        <v>3565</v>
      </c>
      <c r="X68" s="10" t="s">
        <v>59</v>
      </c>
      <c r="Y68" s="10" t="s">
        <v>58</v>
      </c>
      <c r="Z68" s="11">
        <v>900000000</v>
      </c>
      <c r="AA68" s="10" t="s">
        <v>10</v>
      </c>
      <c r="AB68" s="10" t="s">
        <v>14</v>
      </c>
      <c r="AC68" s="29">
        <v>66</v>
      </c>
      <c r="AD68" s="30">
        <v>5382</v>
      </c>
      <c r="AE68" s="31" t="s">
        <v>458</v>
      </c>
      <c r="AF68" s="31" t="s">
        <v>87</v>
      </c>
      <c r="AG68" s="32">
        <v>650000000</v>
      </c>
      <c r="AH68" s="31">
        <v>14000401</v>
      </c>
      <c r="AI68" s="31">
        <v>14001225</v>
      </c>
      <c r="AJ68" s="15">
        <v>66</v>
      </c>
      <c r="AK68" s="16">
        <v>4186</v>
      </c>
      <c r="AL68" s="9" t="s">
        <v>126</v>
      </c>
      <c r="AM68" s="9" t="s">
        <v>31</v>
      </c>
      <c r="AN68" s="11">
        <v>720000000</v>
      </c>
      <c r="AO68" s="9" t="s">
        <v>10</v>
      </c>
      <c r="AP68" s="9" t="s">
        <v>14</v>
      </c>
      <c r="AQ68" s="44">
        <v>66</v>
      </c>
      <c r="AR68" s="45">
        <v>3964</v>
      </c>
      <c r="AS68" s="40" t="s">
        <v>438</v>
      </c>
      <c r="AT68" s="40" t="s">
        <v>439</v>
      </c>
      <c r="AU68" s="46">
        <v>550000000</v>
      </c>
      <c r="AV68" s="40">
        <v>14000401</v>
      </c>
      <c r="AW68" s="40">
        <v>14000730</v>
      </c>
      <c r="AX68" s="44">
        <v>66</v>
      </c>
      <c r="AY68" s="45">
        <v>3976</v>
      </c>
      <c r="AZ68" s="40" t="s">
        <v>245</v>
      </c>
      <c r="BA68" s="40" t="s">
        <v>515</v>
      </c>
      <c r="BB68" s="46">
        <v>1875000000</v>
      </c>
      <c r="BC68" s="40" t="s">
        <v>10</v>
      </c>
      <c r="BD68" s="40" t="s">
        <v>14</v>
      </c>
      <c r="BE68" s="44">
        <v>66</v>
      </c>
      <c r="BF68" s="45">
        <v>3940</v>
      </c>
      <c r="BG68" s="49" t="s">
        <v>385</v>
      </c>
      <c r="BH68" s="40" t="s">
        <v>535</v>
      </c>
      <c r="BI68" s="46">
        <v>1200000000</v>
      </c>
      <c r="BJ68" s="40">
        <v>14000101</v>
      </c>
      <c r="BK68" s="40">
        <v>14001229</v>
      </c>
      <c r="BL68" s="44">
        <v>66</v>
      </c>
      <c r="BM68" s="45">
        <v>3940</v>
      </c>
      <c r="BN68" s="49" t="s">
        <v>385</v>
      </c>
      <c r="BO68" s="55" t="s">
        <v>535</v>
      </c>
      <c r="BP68" s="46">
        <v>1200000000</v>
      </c>
      <c r="BQ68" s="40">
        <v>14000101</v>
      </c>
      <c r="BR68" s="40">
        <v>14001229</v>
      </c>
    </row>
    <row r="69" spans="1:70" ht="18" x14ac:dyDescent="0.2">
      <c r="A69" s="3">
        <v>67</v>
      </c>
      <c r="B69" s="3">
        <v>4122</v>
      </c>
      <c r="C69" s="3" t="s">
        <v>117</v>
      </c>
      <c r="D69" s="3" t="s">
        <v>87</v>
      </c>
      <c r="E69" s="5" t="s">
        <v>90</v>
      </c>
      <c r="F69" s="3" t="s">
        <v>10</v>
      </c>
      <c r="G69" s="3" t="s">
        <v>14</v>
      </c>
      <c r="H69" s="9">
        <v>67</v>
      </c>
      <c r="I69" s="9" t="s">
        <v>266</v>
      </c>
      <c r="J69" s="10" t="s">
        <v>85</v>
      </c>
      <c r="K69" s="10" t="s">
        <v>176</v>
      </c>
      <c r="L69" s="11">
        <v>200000000</v>
      </c>
      <c r="M69" s="10" t="s">
        <v>10</v>
      </c>
      <c r="N69" s="10" t="s">
        <v>53</v>
      </c>
      <c r="O69" s="15">
        <v>67</v>
      </c>
      <c r="P69" s="16">
        <v>3854</v>
      </c>
      <c r="Q69" s="10" t="s">
        <v>67</v>
      </c>
      <c r="R69" s="10" t="s">
        <v>58</v>
      </c>
      <c r="S69" s="11">
        <v>250000000</v>
      </c>
      <c r="T69" s="10" t="s">
        <v>10</v>
      </c>
      <c r="U69" s="10" t="s">
        <v>53</v>
      </c>
      <c r="V69" s="16">
        <v>67</v>
      </c>
      <c r="W69" s="16">
        <v>3568</v>
      </c>
      <c r="X69" s="10" t="s">
        <v>381</v>
      </c>
      <c r="Y69" s="10" t="s">
        <v>134</v>
      </c>
      <c r="Z69" s="11">
        <v>390000000</v>
      </c>
      <c r="AA69" s="10">
        <f>VLOOKUP(W69,[1]master!$B:$O,12,FALSE)</f>
        <v>14000101</v>
      </c>
      <c r="AB69" s="10">
        <f>VLOOKUP(W69,[1]master!$B:$O,13,FALSE)</f>
        <v>14000631</v>
      </c>
      <c r="AC69" s="15">
        <v>67</v>
      </c>
      <c r="AD69" s="16">
        <v>5419</v>
      </c>
      <c r="AE69" s="9" t="s">
        <v>463</v>
      </c>
      <c r="AF69" s="9" t="s">
        <v>87</v>
      </c>
      <c r="AG69" s="11">
        <v>300000000</v>
      </c>
      <c r="AH69" s="9">
        <v>14000201</v>
      </c>
      <c r="AI69" s="9">
        <v>14000531</v>
      </c>
      <c r="AJ69" s="29">
        <v>67</v>
      </c>
      <c r="AK69" s="30">
        <v>4188</v>
      </c>
      <c r="AL69" s="31" t="s">
        <v>127</v>
      </c>
      <c r="AM69" s="31" t="s">
        <v>31</v>
      </c>
      <c r="AN69" s="32">
        <v>640000000</v>
      </c>
      <c r="AO69" s="31" t="s">
        <v>10</v>
      </c>
      <c r="AP69" s="31" t="s">
        <v>14</v>
      </c>
      <c r="AQ69" s="44">
        <v>67</v>
      </c>
      <c r="AR69" s="45">
        <v>3971</v>
      </c>
      <c r="AS69" s="40" t="s">
        <v>76</v>
      </c>
      <c r="AT69" s="40" t="s">
        <v>58</v>
      </c>
      <c r="AU69" s="46">
        <v>500000000</v>
      </c>
      <c r="AV69" s="40" t="s">
        <v>10</v>
      </c>
      <c r="AW69" s="40" t="s">
        <v>14</v>
      </c>
      <c r="AX69" s="44">
        <v>67</v>
      </c>
      <c r="AY69" s="45">
        <v>3979</v>
      </c>
      <c r="AZ69" s="40" t="s">
        <v>77</v>
      </c>
      <c r="BA69" s="40" t="s">
        <v>510</v>
      </c>
      <c r="BB69" s="46">
        <v>700000000</v>
      </c>
      <c r="BC69" s="40" t="s">
        <v>10</v>
      </c>
      <c r="BD69" s="40" t="s">
        <v>14</v>
      </c>
      <c r="BE69" s="44">
        <v>67</v>
      </c>
      <c r="BF69" s="45">
        <v>3952</v>
      </c>
      <c r="BG69" s="49" t="s">
        <v>241</v>
      </c>
      <c r="BH69" s="40" t="s">
        <v>535</v>
      </c>
      <c r="BI69" s="46">
        <v>350000000</v>
      </c>
      <c r="BJ69" s="40" t="s">
        <v>10</v>
      </c>
      <c r="BK69" s="40" t="s">
        <v>14</v>
      </c>
      <c r="BL69" s="44">
        <v>67</v>
      </c>
      <c r="BM69" s="45">
        <v>3952</v>
      </c>
      <c r="BN69" s="49" t="s">
        <v>241</v>
      </c>
      <c r="BO69" s="55" t="s">
        <v>535</v>
      </c>
      <c r="BP69" s="46">
        <v>350000000</v>
      </c>
      <c r="BQ69" s="40" t="s">
        <v>10</v>
      </c>
      <c r="BR69" s="40" t="s">
        <v>14</v>
      </c>
    </row>
    <row r="70" spans="1:70" ht="18" x14ac:dyDescent="0.2">
      <c r="A70" s="3">
        <v>68</v>
      </c>
      <c r="B70" s="3">
        <v>4126</v>
      </c>
      <c r="C70" s="3" t="s">
        <v>118</v>
      </c>
      <c r="D70" s="3" t="s">
        <v>87</v>
      </c>
      <c r="E70" s="5" t="s">
        <v>90</v>
      </c>
      <c r="F70" s="3" t="s">
        <v>10</v>
      </c>
      <c r="G70" s="3" t="s">
        <v>14</v>
      </c>
      <c r="H70" s="9">
        <v>68</v>
      </c>
      <c r="I70" s="9" t="s">
        <v>267</v>
      </c>
      <c r="J70" s="10" t="s">
        <v>86</v>
      </c>
      <c r="K70" s="10" t="s">
        <v>87</v>
      </c>
      <c r="L70" s="11">
        <v>550000000</v>
      </c>
      <c r="M70" s="10" t="s">
        <v>10</v>
      </c>
      <c r="N70" s="10" t="s">
        <v>35</v>
      </c>
      <c r="O70" s="15">
        <v>68</v>
      </c>
      <c r="P70" s="16">
        <v>3888</v>
      </c>
      <c r="Q70" s="10" t="s">
        <v>383</v>
      </c>
      <c r="R70" s="10" t="s">
        <v>9</v>
      </c>
      <c r="S70" s="11">
        <v>170800000</v>
      </c>
      <c r="T70" s="10">
        <f>VLOOKUP(P70,[1]master!$B:$O,12,FALSE)</f>
        <v>14000101</v>
      </c>
      <c r="U70" s="10">
        <f>VLOOKUP(P70,[1]master!$B:$O,13,FALSE)</f>
        <v>14000231</v>
      </c>
      <c r="V70" s="9">
        <v>68</v>
      </c>
      <c r="W70" s="16">
        <v>3571</v>
      </c>
      <c r="X70" s="10" t="s">
        <v>382</v>
      </c>
      <c r="Y70" s="10" t="s">
        <v>134</v>
      </c>
      <c r="Z70" s="11">
        <v>180000000</v>
      </c>
      <c r="AA70" s="10">
        <f>VLOOKUP(W70,[1]master!$B:$O,12,FALSE)</f>
        <v>14000101</v>
      </c>
      <c r="AB70" s="10">
        <f>VLOOKUP(W70,[1]master!$B:$O,13,FALSE)</f>
        <v>14000331</v>
      </c>
      <c r="AC70" s="29">
        <v>68</v>
      </c>
      <c r="AD70" s="30">
        <v>4107</v>
      </c>
      <c r="AE70" s="31" t="s">
        <v>478</v>
      </c>
      <c r="AF70" s="31" t="s">
        <v>12</v>
      </c>
      <c r="AG70" s="32">
        <v>220000000</v>
      </c>
      <c r="AH70" s="31">
        <v>1400401</v>
      </c>
      <c r="AI70" s="31">
        <v>1400531</v>
      </c>
      <c r="AJ70" s="15">
        <v>68</v>
      </c>
      <c r="AK70" s="16">
        <v>4189</v>
      </c>
      <c r="AL70" s="9" t="s">
        <v>128</v>
      </c>
      <c r="AM70" s="9" t="s">
        <v>31</v>
      </c>
      <c r="AN70" s="11">
        <v>600000000</v>
      </c>
      <c r="AO70" s="9" t="s">
        <v>10</v>
      </c>
      <c r="AP70" s="9" t="s">
        <v>14</v>
      </c>
      <c r="AQ70" s="44">
        <v>68</v>
      </c>
      <c r="AR70" s="45">
        <v>3976</v>
      </c>
      <c r="AS70" s="40" t="s">
        <v>245</v>
      </c>
      <c r="AT70" s="40" t="s">
        <v>515</v>
      </c>
      <c r="AU70" s="46">
        <v>1875000000</v>
      </c>
      <c r="AV70" s="40" t="s">
        <v>10</v>
      </c>
      <c r="AW70" s="40" t="s">
        <v>14</v>
      </c>
      <c r="AX70" s="44">
        <v>68</v>
      </c>
      <c r="AY70" s="45">
        <v>3980</v>
      </c>
      <c r="AZ70" s="40" t="s">
        <v>78</v>
      </c>
      <c r="BA70" s="40" t="s">
        <v>510</v>
      </c>
      <c r="BB70" s="46">
        <v>300000000</v>
      </c>
      <c r="BC70" s="40" t="s">
        <v>10</v>
      </c>
      <c r="BD70" s="40" t="s">
        <v>14</v>
      </c>
      <c r="BE70" s="44">
        <v>68</v>
      </c>
      <c r="BF70" s="45">
        <v>3971</v>
      </c>
      <c r="BG70" s="49" t="s">
        <v>76</v>
      </c>
      <c r="BH70" s="40" t="s">
        <v>538</v>
      </c>
      <c r="BI70" s="46">
        <v>500000000</v>
      </c>
      <c r="BJ70" s="40" t="s">
        <v>10</v>
      </c>
      <c r="BK70" s="40" t="s">
        <v>14</v>
      </c>
      <c r="BL70" s="44">
        <v>69</v>
      </c>
      <c r="BM70" s="45">
        <v>3976</v>
      </c>
      <c r="BN70" s="49" t="s">
        <v>245</v>
      </c>
      <c r="BO70" s="55" t="s">
        <v>515</v>
      </c>
      <c r="BP70" s="46">
        <v>1875000000</v>
      </c>
      <c r="BQ70" s="40" t="s">
        <v>10</v>
      </c>
      <c r="BR70" s="40" t="s">
        <v>14</v>
      </c>
    </row>
    <row r="71" spans="1:70" ht="18" x14ac:dyDescent="0.2">
      <c r="A71" s="3">
        <v>69</v>
      </c>
      <c r="B71" s="3">
        <v>4132</v>
      </c>
      <c r="C71" s="3" t="s">
        <v>119</v>
      </c>
      <c r="D71" s="3" t="s">
        <v>9</v>
      </c>
      <c r="E71" s="5">
        <v>500000000</v>
      </c>
      <c r="F71" s="3">
        <v>14000101</v>
      </c>
      <c r="G71" s="3" t="s">
        <v>14</v>
      </c>
      <c r="H71" s="9">
        <v>69</v>
      </c>
      <c r="I71" s="9" t="s">
        <v>268</v>
      </c>
      <c r="J71" s="10" t="s">
        <v>89</v>
      </c>
      <c r="K71" s="10" t="s">
        <v>87</v>
      </c>
      <c r="L71" s="11">
        <v>1100000000</v>
      </c>
      <c r="M71" s="10" t="s">
        <v>10</v>
      </c>
      <c r="N71" s="10" t="s">
        <v>14</v>
      </c>
      <c r="O71" s="15">
        <v>69</v>
      </c>
      <c r="P71" s="16">
        <v>3906</v>
      </c>
      <c r="Q71" s="10" t="s">
        <v>384</v>
      </c>
      <c r="R71" s="10" t="s">
        <v>134</v>
      </c>
      <c r="S71" s="11">
        <v>600000000</v>
      </c>
      <c r="T71" s="10">
        <f>VLOOKUP(P71,[1]master!$B:$O,12,FALSE)</f>
        <v>14000101</v>
      </c>
      <c r="U71" s="10">
        <f>VLOOKUP(P71,[1]master!$B:$O,13,FALSE)</f>
        <v>14000631</v>
      </c>
      <c r="V71" s="9">
        <v>69</v>
      </c>
      <c r="W71" s="16">
        <v>3591</v>
      </c>
      <c r="X71" s="10" t="s">
        <v>61</v>
      </c>
      <c r="Y71" s="10" t="s">
        <v>12</v>
      </c>
      <c r="Z71" s="11">
        <v>600000000</v>
      </c>
      <c r="AA71" s="10" t="s">
        <v>10</v>
      </c>
      <c r="AB71" s="10" t="s">
        <v>14</v>
      </c>
      <c r="AC71" s="15">
        <v>69</v>
      </c>
      <c r="AD71" s="16">
        <v>1045</v>
      </c>
      <c r="AE71" s="9" t="s">
        <v>11</v>
      </c>
      <c r="AF71" s="9" t="s">
        <v>12</v>
      </c>
      <c r="AG71" s="11">
        <v>600000000</v>
      </c>
      <c r="AH71" s="9" t="s">
        <v>10</v>
      </c>
      <c r="AI71" s="9" t="s">
        <v>14</v>
      </c>
      <c r="AJ71" s="29">
        <v>69</v>
      </c>
      <c r="AK71" s="30">
        <v>5019</v>
      </c>
      <c r="AL71" s="31" t="s">
        <v>135</v>
      </c>
      <c r="AM71" s="31" t="s">
        <v>31</v>
      </c>
      <c r="AN71" s="32">
        <v>300000000</v>
      </c>
      <c r="AO71" s="31" t="s">
        <v>10</v>
      </c>
      <c r="AP71" s="31" t="s">
        <v>35</v>
      </c>
      <c r="AQ71" s="44">
        <v>69</v>
      </c>
      <c r="AR71" s="45">
        <v>3979</v>
      </c>
      <c r="AS71" s="40" t="s">
        <v>77</v>
      </c>
      <c r="AT71" s="40" t="s">
        <v>176</v>
      </c>
      <c r="AU71" s="46">
        <v>700000000</v>
      </c>
      <c r="AV71" s="40" t="s">
        <v>10</v>
      </c>
      <c r="AW71" s="40" t="s">
        <v>14</v>
      </c>
      <c r="AX71" s="44">
        <v>69</v>
      </c>
      <c r="AY71" s="45">
        <v>3983</v>
      </c>
      <c r="AZ71" s="40" t="s">
        <v>79</v>
      </c>
      <c r="BA71" s="40" t="s">
        <v>386</v>
      </c>
      <c r="BB71" s="46">
        <v>825000000</v>
      </c>
      <c r="BC71" s="40" t="s">
        <v>10</v>
      </c>
      <c r="BD71" s="40" t="s">
        <v>14</v>
      </c>
      <c r="BE71" s="44">
        <v>69</v>
      </c>
      <c r="BF71" s="45">
        <v>3976</v>
      </c>
      <c r="BG71" s="49" t="s">
        <v>245</v>
      </c>
      <c r="BH71" s="40" t="s">
        <v>515</v>
      </c>
      <c r="BI71" s="46">
        <v>1875000000</v>
      </c>
      <c r="BJ71" s="40" t="s">
        <v>10</v>
      </c>
      <c r="BK71" s="40" t="s">
        <v>14</v>
      </c>
      <c r="BL71" s="44">
        <v>70</v>
      </c>
      <c r="BM71" s="45">
        <v>3979</v>
      </c>
      <c r="BN71" s="49" t="s">
        <v>77</v>
      </c>
      <c r="BO71" s="55" t="s">
        <v>510</v>
      </c>
      <c r="BP71" s="46">
        <v>700000000</v>
      </c>
      <c r="BQ71" s="40" t="s">
        <v>10</v>
      </c>
      <c r="BR71" s="40" t="s">
        <v>14</v>
      </c>
    </row>
    <row r="72" spans="1:70" ht="18" x14ac:dyDescent="0.2">
      <c r="A72" s="3">
        <v>70</v>
      </c>
      <c r="B72" s="3">
        <v>4167</v>
      </c>
      <c r="C72" s="3" t="s">
        <v>120</v>
      </c>
      <c r="D72" s="3" t="s">
        <v>101</v>
      </c>
      <c r="E72" s="5">
        <v>270000000</v>
      </c>
      <c r="F72" s="3" t="s">
        <v>10</v>
      </c>
      <c r="G72" s="3" t="s">
        <v>121</v>
      </c>
      <c r="H72" s="9">
        <v>70</v>
      </c>
      <c r="I72" s="9" t="s">
        <v>269</v>
      </c>
      <c r="J72" s="10" t="s">
        <v>91</v>
      </c>
      <c r="K72" s="10" t="s">
        <v>87</v>
      </c>
      <c r="L72" s="11">
        <v>1100000000</v>
      </c>
      <c r="M72" s="10" t="s">
        <v>10</v>
      </c>
      <c r="N72" s="10" t="s">
        <v>14</v>
      </c>
      <c r="O72" s="15">
        <v>70</v>
      </c>
      <c r="P72" s="16">
        <v>3909</v>
      </c>
      <c r="Q72" s="10" t="s">
        <v>69</v>
      </c>
      <c r="R72" s="10" t="s">
        <v>176</v>
      </c>
      <c r="S72" s="11">
        <v>180000000</v>
      </c>
      <c r="T72" s="10" t="s">
        <v>10</v>
      </c>
      <c r="U72" s="10" t="s">
        <v>53</v>
      </c>
      <c r="V72" s="16">
        <v>70</v>
      </c>
      <c r="W72" s="16">
        <v>3596</v>
      </c>
      <c r="X72" s="10" t="s">
        <v>62</v>
      </c>
      <c r="Y72" s="10" t="s">
        <v>73</v>
      </c>
      <c r="Z72" s="11">
        <v>1966320000</v>
      </c>
      <c r="AA72" s="10" t="s">
        <v>10</v>
      </c>
      <c r="AB72" s="10" t="s">
        <v>14</v>
      </c>
      <c r="AC72" s="29">
        <v>70</v>
      </c>
      <c r="AD72" s="30">
        <v>1186</v>
      </c>
      <c r="AE72" s="31" t="s">
        <v>18</v>
      </c>
      <c r="AF72" s="31" t="s">
        <v>12</v>
      </c>
      <c r="AG72" s="32">
        <v>360000000</v>
      </c>
      <c r="AH72" s="31" t="s">
        <v>10</v>
      </c>
      <c r="AI72" s="31" t="s">
        <v>14</v>
      </c>
      <c r="AJ72" s="15">
        <v>70</v>
      </c>
      <c r="AK72" s="16">
        <v>5021</v>
      </c>
      <c r="AL72" s="9" t="s">
        <v>136</v>
      </c>
      <c r="AM72" s="9" t="s">
        <v>31</v>
      </c>
      <c r="AN72" s="11">
        <v>240000000</v>
      </c>
      <c r="AO72" s="9" t="s">
        <v>10</v>
      </c>
      <c r="AP72" s="9" t="s">
        <v>35</v>
      </c>
      <c r="AQ72" s="44">
        <v>70</v>
      </c>
      <c r="AR72" s="45">
        <v>3980</v>
      </c>
      <c r="AS72" s="40" t="s">
        <v>78</v>
      </c>
      <c r="AT72" s="40" t="s">
        <v>176</v>
      </c>
      <c r="AU72" s="46">
        <v>300000000</v>
      </c>
      <c r="AV72" s="40" t="s">
        <v>10</v>
      </c>
      <c r="AW72" s="40" t="s">
        <v>14</v>
      </c>
      <c r="AX72" s="44">
        <v>70</v>
      </c>
      <c r="AY72" s="45">
        <v>3986</v>
      </c>
      <c r="AZ72" s="40" t="s">
        <v>387</v>
      </c>
      <c r="BA72" s="40" t="s">
        <v>334</v>
      </c>
      <c r="BB72" s="46">
        <v>1200000000</v>
      </c>
      <c r="BC72" s="40">
        <f>VLOOKUP(AY72,[1]master!$B:$O,12,FALSE)</f>
        <v>14000101</v>
      </c>
      <c r="BD72" s="40">
        <f>VLOOKUP(AY72,[1]master!$B:$O,13,FALSE)</f>
        <v>14001225</v>
      </c>
      <c r="BE72" s="44">
        <v>70</v>
      </c>
      <c r="BF72" s="45">
        <v>3979</v>
      </c>
      <c r="BG72" s="49" t="s">
        <v>77</v>
      </c>
      <c r="BH72" s="40" t="s">
        <v>510</v>
      </c>
      <c r="BI72" s="46">
        <v>700000000</v>
      </c>
      <c r="BJ72" s="40" t="s">
        <v>10</v>
      </c>
      <c r="BK72" s="40" t="s">
        <v>14</v>
      </c>
      <c r="BL72" s="44">
        <v>71</v>
      </c>
      <c r="BM72" s="45">
        <v>3980</v>
      </c>
      <c r="BN72" s="49" t="s">
        <v>78</v>
      </c>
      <c r="BO72" s="55" t="s">
        <v>510</v>
      </c>
      <c r="BP72" s="46">
        <v>300000000</v>
      </c>
      <c r="BQ72" s="40" t="s">
        <v>10</v>
      </c>
      <c r="BR72" s="40" t="s">
        <v>14</v>
      </c>
    </row>
    <row r="73" spans="1:70" ht="18" x14ac:dyDescent="0.2">
      <c r="A73" s="3">
        <v>71</v>
      </c>
      <c r="B73" s="3">
        <v>4176</v>
      </c>
      <c r="C73" s="3" t="s">
        <v>122</v>
      </c>
      <c r="D73" s="3" t="s">
        <v>101</v>
      </c>
      <c r="E73" s="5" t="s">
        <v>102</v>
      </c>
      <c r="F73" s="3" t="s">
        <v>10</v>
      </c>
      <c r="G73" s="3" t="s">
        <v>35</v>
      </c>
      <c r="H73" s="9">
        <v>71</v>
      </c>
      <c r="I73" s="9" t="s">
        <v>270</v>
      </c>
      <c r="J73" s="10" t="s">
        <v>92</v>
      </c>
      <c r="K73" s="10" t="s">
        <v>87</v>
      </c>
      <c r="L73" s="11">
        <v>1100000000</v>
      </c>
      <c r="M73" s="10" t="s">
        <v>10</v>
      </c>
      <c r="N73" s="10" t="s">
        <v>14</v>
      </c>
      <c r="O73" s="15">
        <v>71</v>
      </c>
      <c r="P73" s="16">
        <v>3911</v>
      </c>
      <c r="Q73" s="10" t="s">
        <v>231</v>
      </c>
      <c r="R73" s="10" t="s">
        <v>24</v>
      </c>
      <c r="S73" s="11">
        <v>285000000</v>
      </c>
      <c r="T73" s="10" t="s">
        <v>232</v>
      </c>
      <c r="U73" s="10" t="s">
        <v>233</v>
      </c>
      <c r="V73" s="16">
        <v>71</v>
      </c>
      <c r="W73" s="16">
        <v>3613</v>
      </c>
      <c r="X73" s="10" t="s">
        <v>64</v>
      </c>
      <c r="Y73" s="10" t="s">
        <v>12</v>
      </c>
      <c r="Z73" s="11">
        <v>460000000</v>
      </c>
      <c r="AA73" s="10" t="s">
        <v>10</v>
      </c>
      <c r="AB73" s="10" t="s">
        <v>14</v>
      </c>
      <c r="AC73" s="15">
        <v>71</v>
      </c>
      <c r="AD73" s="16">
        <v>1192</v>
      </c>
      <c r="AE73" s="9" t="s">
        <v>20</v>
      </c>
      <c r="AF73" s="9" t="s">
        <v>12</v>
      </c>
      <c r="AG73" s="11">
        <v>700000000</v>
      </c>
      <c r="AH73" s="9" t="s">
        <v>10</v>
      </c>
      <c r="AI73" s="9" t="s">
        <v>14</v>
      </c>
      <c r="AJ73" s="29">
        <v>71</v>
      </c>
      <c r="AK73" s="30">
        <v>5027</v>
      </c>
      <c r="AL73" s="31" t="s">
        <v>308</v>
      </c>
      <c r="AM73" s="31" t="s">
        <v>31</v>
      </c>
      <c r="AN73" s="32">
        <v>1200000000</v>
      </c>
      <c r="AO73" s="31" t="s">
        <v>10</v>
      </c>
      <c r="AP73" s="31" t="s">
        <v>14</v>
      </c>
      <c r="AQ73" s="44">
        <v>71</v>
      </c>
      <c r="AR73" s="45">
        <v>3982</v>
      </c>
      <c r="AS73" s="40" t="s">
        <v>440</v>
      </c>
      <c r="AT73" s="40" t="s">
        <v>176</v>
      </c>
      <c r="AU73" s="46">
        <v>200000000</v>
      </c>
      <c r="AV73" s="40">
        <v>14000301</v>
      </c>
      <c r="AW73" s="40">
        <v>14000631</v>
      </c>
      <c r="AX73" s="44">
        <v>71</v>
      </c>
      <c r="AY73" s="45">
        <v>3987</v>
      </c>
      <c r="AZ73" s="40" t="s">
        <v>388</v>
      </c>
      <c r="BA73" s="40" t="s">
        <v>538</v>
      </c>
      <c r="BB73" s="46">
        <v>700000000</v>
      </c>
      <c r="BC73" s="40">
        <f>VLOOKUP(AY73,[1]master!$B:$O,12,FALSE)</f>
        <v>14000101</v>
      </c>
      <c r="BD73" s="40">
        <f>VLOOKUP(AY73,[1]master!$B:$O,13,FALSE)</f>
        <v>14001225</v>
      </c>
      <c r="BE73" s="44">
        <v>71</v>
      </c>
      <c r="BF73" s="45">
        <v>3980</v>
      </c>
      <c r="BG73" s="49" t="s">
        <v>78</v>
      </c>
      <c r="BH73" s="40" t="s">
        <v>510</v>
      </c>
      <c r="BI73" s="46">
        <v>300000000</v>
      </c>
      <c r="BJ73" s="40" t="s">
        <v>10</v>
      </c>
      <c r="BK73" s="40" t="s">
        <v>14</v>
      </c>
      <c r="BL73" s="44">
        <v>72</v>
      </c>
      <c r="BM73" s="45">
        <v>3981</v>
      </c>
      <c r="BN73" s="49" t="s">
        <v>558</v>
      </c>
      <c r="BO73" s="55" t="s">
        <v>537</v>
      </c>
      <c r="BP73" s="46">
        <v>420000000</v>
      </c>
      <c r="BQ73" s="40">
        <v>14000701</v>
      </c>
      <c r="BR73" s="40">
        <v>14001225</v>
      </c>
    </row>
    <row r="74" spans="1:70" ht="18" x14ac:dyDescent="0.2">
      <c r="A74" s="3">
        <v>72</v>
      </c>
      <c r="B74" s="3">
        <v>4180</v>
      </c>
      <c r="C74" s="3" t="s">
        <v>123</v>
      </c>
      <c r="D74" s="3" t="s">
        <v>16</v>
      </c>
      <c r="E74" s="5" t="s">
        <v>104</v>
      </c>
      <c r="F74" s="3" t="s">
        <v>10</v>
      </c>
      <c r="G74" s="3" t="s">
        <v>14</v>
      </c>
      <c r="H74" s="9">
        <v>72</v>
      </c>
      <c r="I74" s="9" t="s">
        <v>271</v>
      </c>
      <c r="J74" s="10" t="s">
        <v>93</v>
      </c>
      <c r="K74" s="10" t="s">
        <v>58</v>
      </c>
      <c r="L74" s="11">
        <v>150000000</v>
      </c>
      <c r="M74" s="10" t="s">
        <v>10</v>
      </c>
      <c r="N74" s="10" t="s">
        <v>53</v>
      </c>
      <c r="O74" s="15">
        <v>72</v>
      </c>
      <c r="P74" s="16">
        <v>3918</v>
      </c>
      <c r="Q74" s="10" t="s">
        <v>71</v>
      </c>
      <c r="R74" s="10" t="s">
        <v>176</v>
      </c>
      <c r="S74" s="11">
        <v>350000000</v>
      </c>
      <c r="T74" s="10" t="s">
        <v>10</v>
      </c>
      <c r="U74" s="10" t="s">
        <v>14</v>
      </c>
      <c r="V74" s="9">
        <v>72</v>
      </c>
      <c r="W74" s="16">
        <v>3710</v>
      </c>
      <c r="X74" s="10" t="s">
        <v>65</v>
      </c>
      <c r="Y74" s="10" t="s">
        <v>176</v>
      </c>
      <c r="Z74" s="11">
        <v>300000000</v>
      </c>
      <c r="AA74" s="10" t="s">
        <v>10</v>
      </c>
      <c r="AB74" s="10" t="s">
        <v>14</v>
      </c>
      <c r="AC74" s="29">
        <v>72</v>
      </c>
      <c r="AD74" s="30">
        <v>1536</v>
      </c>
      <c r="AE74" s="31" t="s">
        <v>26</v>
      </c>
      <c r="AF74" s="31" t="s">
        <v>12</v>
      </c>
      <c r="AG74" s="32">
        <v>600000000</v>
      </c>
      <c r="AH74" s="31" t="s">
        <v>10</v>
      </c>
      <c r="AI74" s="31" t="s">
        <v>14</v>
      </c>
      <c r="AJ74" s="15">
        <v>72</v>
      </c>
      <c r="AK74" s="16">
        <v>5036</v>
      </c>
      <c r="AL74" s="9" t="s">
        <v>139</v>
      </c>
      <c r="AM74" s="9" t="s">
        <v>31</v>
      </c>
      <c r="AN74" s="11">
        <v>300000000</v>
      </c>
      <c r="AO74" s="9" t="s">
        <v>10</v>
      </c>
      <c r="AP74" s="9" t="s">
        <v>35</v>
      </c>
      <c r="AQ74" s="44">
        <v>72</v>
      </c>
      <c r="AR74" s="45">
        <v>3983</v>
      </c>
      <c r="AS74" s="40" t="s">
        <v>79</v>
      </c>
      <c r="AT74" s="40" t="s">
        <v>386</v>
      </c>
      <c r="AU74" s="46">
        <v>825000000</v>
      </c>
      <c r="AV74" s="40" t="s">
        <v>10</v>
      </c>
      <c r="AW74" s="40" t="s">
        <v>14</v>
      </c>
      <c r="AX74" s="44">
        <v>72</v>
      </c>
      <c r="AY74" s="45">
        <v>3990</v>
      </c>
      <c r="AZ74" s="40" t="s">
        <v>83</v>
      </c>
      <c r="BA74" s="40" t="s">
        <v>536</v>
      </c>
      <c r="BB74" s="46">
        <v>1320000000</v>
      </c>
      <c r="BC74" s="40" t="s">
        <v>10</v>
      </c>
      <c r="BD74" s="40" t="s">
        <v>14</v>
      </c>
      <c r="BE74" s="44">
        <v>72</v>
      </c>
      <c r="BF74" s="45">
        <v>3981</v>
      </c>
      <c r="BG74" s="52" t="s">
        <v>558</v>
      </c>
      <c r="BH74" s="40" t="s">
        <v>537</v>
      </c>
      <c r="BI74" s="46">
        <v>420000000</v>
      </c>
      <c r="BJ74" s="40">
        <v>14000701</v>
      </c>
      <c r="BK74" s="40">
        <v>14001225</v>
      </c>
      <c r="BL74" s="44">
        <v>73</v>
      </c>
      <c r="BM74" s="45">
        <v>3982</v>
      </c>
      <c r="BN74" s="49" t="s">
        <v>440</v>
      </c>
      <c r="BO74" s="55" t="s">
        <v>510</v>
      </c>
      <c r="BP74" s="46">
        <v>400000000</v>
      </c>
      <c r="BQ74" s="40">
        <v>14000901</v>
      </c>
      <c r="BR74" s="40">
        <v>14001225</v>
      </c>
    </row>
    <row r="75" spans="1:70" ht="36" x14ac:dyDescent="0.2">
      <c r="A75" s="3">
        <v>73</v>
      </c>
      <c r="B75" s="3">
        <v>4181</v>
      </c>
      <c r="C75" s="3" t="s">
        <v>124</v>
      </c>
      <c r="D75" s="3" t="s">
        <v>16</v>
      </c>
      <c r="E75" s="5" t="s">
        <v>21</v>
      </c>
      <c r="F75" s="3" t="s">
        <v>10</v>
      </c>
      <c r="G75" s="3" t="s">
        <v>14</v>
      </c>
      <c r="H75" s="9">
        <v>73</v>
      </c>
      <c r="I75" s="9" t="s">
        <v>272</v>
      </c>
      <c r="J75" s="10" t="s">
        <v>95</v>
      </c>
      <c r="K75" s="10" t="s">
        <v>176</v>
      </c>
      <c r="L75" s="11">
        <v>700000000</v>
      </c>
      <c r="M75" s="10" t="s">
        <v>10</v>
      </c>
      <c r="N75" s="10" t="s">
        <v>14</v>
      </c>
      <c r="O75" s="15">
        <v>73</v>
      </c>
      <c r="P75" s="16">
        <v>3930</v>
      </c>
      <c r="Q75" s="10" t="s">
        <v>236</v>
      </c>
      <c r="R75" s="10" t="s">
        <v>185</v>
      </c>
      <c r="S75" s="11">
        <v>900000000</v>
      </c>
      <c r="T75" s="10" t="s">
        <v>10</v>
      </c>
      <c r="U75" s="10" t="s">
        <v>14</v>
      </c>
      <c r="V75" s="9">
        <v>73</v>
      </c>
      <c r="W75" s="16">
        <v>3905</v>
      </c>
      <c r="X75" s="10" t="s">
        <v>437</v>
      </c>
      <c r="Y75" s="10" t="s">
        <v>134</v>
      </c>
      <c r="Z75" s="11">
        <v>480000000</v>
      </c>
      <c r="AA75" s="10">
        <v>14000101</v>
      </c>
      <c r="AB75" s="10">
        <v>14000631</v>
      </c>
      <c r="AC75" s="15">
        <v>73</v>
      </c>
      <c r="AD75" s="16">
        <v>1992</v>
      </c>
      <c r="AE75" s="9" t="s">
        <v>28</v>
      </c>
      <c r="AF75" s="9" t="s">
        <v>12</v>
      </c>
      <c r="AG75" s="11">
        <v>360000000</v>
      </c>
      <c r="AH75" s="9" t="s">
        <v>10</v>
      </c>
      <c r="AI75" s="9" t="s">
        <v>14</v>
      </c>
      <c r="AJ75" s="29">
        <v>73</v>
      </c>
      <c r="AK75" s="30">
        <v>5046</v>
      </c>
      <c r="AL75" s="31" t="s">
        <v>140</v>
      </c>
      <c r="AM75" s="31" t="s">
        <v>31</v>
      </c>
      <c r="AN75" s="32">
        <v>600000000</v>
      </c>
      <c r="AO75" s="31" t="s">
        <v>10</v>
      </c>
      <c r="AP75" s="31" t="s">
        <v>14</v>
      </c>
      <c r="AQ75" s="44">
        <v>73</v>
      </c>
      <c r="AR75" s="45">
        <v>3986</v>
      </c>
      <c r="AS75" s="40" t="s">
        <v>387</v>
      </c>
      <c r="AT75" s="40" t="s">
        <v>334</v>
      </c>
      <c r="AU75" s="46">
        <v>1200000000</v>
      </c>
      <c r="AV75" s="40">
        <f>VLOOKUP(AR75,[1]master!$B:$O,12,FALSE)</f>
        <v>14000101</v>
      </c>
      <c r="AW75" s="40">
        <f>VLOOKUP(AR75,[1]master!$B:$O,13,FALSE)</f>
        <v>14001225</v>
      </c>
      <c r="AX75" s="44">
        <v>73</v>
      </c>
      <c r="AY75" s="45">
        <v>4002</v>
      </c>
      <c r="AZ75" s="40" t="s">
        <v>389</v>
      </c>
      <c r="BA75" s="40" t="s">
        <v>386</v>
      </c>
      <c r="BB75" s="46">
        <v>580000000</v>
      </c>
      <c r="BC75" s="40">
        <v>14000301</v>
      </c>
      <c r="BD75" s="40">
        <v>14001225</v>
      </c>
      <c r="BE75" s="44">
        <v>73</v>
      </c>
      <c r="BF75" s="45">
        <v>3982</v>
      </c>
      <c r="BG75" s="48" t="s">
        <v>440</v>
      </c>
      <c r="BH75" s="40" t="s">
        <v>510</v>
      </c>
      <c r="BI75" s="46">
        <v>300000000</v>
      </c>
      <c r="BJ75" s="40"/>
      <c r="BK75" s="40">
        <v>14000830</v>
      </c>
      <c r="BL75" s="44">
        <v>74</v>
      </c>
      <c r="BM75" s="45">
        <v>3983</v>
      </c>
      <c r="BN75" s="49" t="s">
        <v>79</v>
      </c>
      <c r="BO75" s="55" t="s">
        <v>386</v>
      </c>
      <c r="BP75" s="46">
        <v>825000000</v>
      </c>
      <c r="BQ75" s="40" t="s">
        <v>10</v>
      </c>
      <c r="BR75" s="40" t="s">
        <v>14</v>
      </c>
    </row>
    <row r="76" spans="1:70" ht="18" x14ac:dyDescent="0.2">
      <c r="A76" s="4">
        <v>74</v>
      </c>
      <c r="B76" s="4">
        <v>4185</v>
      </c>
      <c r="C76" s="4" t="s">
        <v>125</v>
      </c>
      <c r="D76" s="4" t="s">
        <v>31</v>
      </c>
      <c r="E76" s="6">
        <v>800000000</v>
      </c>
      <c r="F76" s="4" t="s">
        <v>10</v>
      </c>
      <c r="G76" s="4" t="s">
        <v>14</v>
      </c>
      <c r="H76" s="9">
        <v>74</v>
      </c>
      <c r="I76" s="9" t="s">
        <v>273</v>
      </c>
      <c r="J76" s="10" t="s">
        <v>96</v>
      </c>
      <c r="K76" s="10" t="s">
        <v>31</v>
      </c>
      <c r="L76" s="11">
        <v>850000000</v>
      </c>
      <c r="M76" s="10" t="s">
        <v>10</v>
      </c>
      <c r="N76" s="10" t="s">
        <v>14</v>
      </c>
      <c r="O76" s="15">
        <v>74</v>
      </c>
      <c r="P76" s="16">
        <v>3934</v>
      </c>
      <c r="Q76" s="10" t="s">
        <v>72</v>
      </c>
      <c r="R76" s="10" t="s">
        <v>73</v>
      </c>
      <c r="S76" s="11">
        <v>720000000</v>
      </c>
      <c r="T76" s="10" t="s">
        <v>10</v>
      </c>
      <c r="U76" s="10" t="s">
        <v>35</v>
      </c>
      <c r="V76" s="16">
        <v>74</v>
      </c>
      <c r="W76" s="16">
        <v>3906</v>
      </c>
      <c r="X76" s="10" t="s">
        <v>384</v>
      </c>
      <c r="Y76" s="10" t="s">
        <v>134</v>
      </c>
      <c r="Z76" s="11">
        <v>600000000</v>
      </c>
      <c r="AA76" s="10">
        <f>VLOOKUP(W76,[1]master!$B:$O,12,FALSE)</f>
        <v>14000101</v>
      </c>
      <c r="AB76" s="10">
        <f>VLOOKUP(W76,[1]master!$B:$O,13,FALSE)</f>
        <v>14000631</v>
      </c>
      <c r="AC76" s="29">
        <v>74</v>
      </c>
      <c r="AD76" s="30">
        <v>2251</v>
      </c>
      <c r="AE76" s="31" t="s">
        <v>36</v>
      </c>
      <c r="AF76" s="31" t="s">
        <v>12</v>
      </c>
      <c r="AG76" s="32">
        <v>480000000</v>
      </c>
      <c r="AH76" s="31" t="s">
        <v>10</v>
      </c>
      <c r="AI76" s="31" t="s">
        <v>14</v>
      </c>
      <c r="AJ76" s="15">
        <v>74</v>
      </c>
      <c r="AK76" s="16">
        <v>5051</v>
      </c>
      <c r="AL76" s="9" t="s">
        <v>141</v>
      </c>
      <c r="AM76" s="9" t="s">
        <v>31</v>
      </c>
      <c r="AN76" s="11">
        <v>870000000</v>
      </c>
      <c r="AO76" s="9" t="s">
        <v>232</v>
      </c>
      <c r="AP76" s="9" t="s">
        <v>233</v>
      </c>
      <c r="AQ76" s="44">
        <v>74</v>
      </c>
      <c r="AR76" s="45">
        <v>3987</v>
      </c>
      <c r="AS76" s="40" t="s">
        <v>388</v>
      </c>
      <c r="AT76" s="40" t="s">
        <v>58</v>
      </c>
      <c r="AU76" s="46">
        <v>700000000</v>
      </c>
      <c r="AV76" s="40">
        <f>VLOOKUP(AR76,[1]master!$B:$O,12,FALSE)</f>
        <v>14000101</v>
      </c>
      <c r="AW76" s="40">
        <f>VLOOKUP(AR76,[1]master!$B:$O,13,FALSE)</f>
        <v>14001225</v>
      </c>
      <c r="AX76" s="44">
        <v>74</v>
      </c>
      <c r="AY76" s="45">
        <v>4009</v>
      </c>
      <c r="AZ76" s="48" t="s">
        <v>541</v>
      </c>
      <c r="BA76" s="40" t="s">
        <v>386</v>
      </c>
      <c r="BB76" s="46">
        <v>540000000</v>
      </c>
      <c r="BC76" s="40">
        <v>14000701</v>
      </c>
      <c r="BD76" s="40">
        <v>14001225</v>
      </c>
      <c r="BE76" s="44">
        <v>74</v>
      </c>
      <c r="BF76" s="45">
        <v>3983</v>
      </c>
      <c r="BG76" s="49" t="s">
        <v>79</v>
      </c>
      <c r="BH76" s="40" t="s">
        <v>386</v>
      </c>
      <c r="BI76" s="46">
        <v>825000000</v>
      </c>
      <c r="BJ76" s="40" t="s">
        <v>10</v>
      </c>
      <c r="BK76" s="40" t="s">
        <v>14</v>
      </c>
      <c r="BL76" s="44">
        <v>75</v>
      </c>
      <c r="BM76" s="45">
        <v>3986</v>
      </c>
      <c r="BN76" s="49" t="s">
        <v>387</v>
      </c>
      <c r="BO76" s="55" t="s">
        <v>334</v>
      </c>
      <c r="BP76" s="46">
        <v>1200000000</v>
      </c>
      <c r="BQ76" s="40">
        <f>VLOOKUP(BM76,[1]master!$B:$O,12,FALSE)</f>
        <v>14000101</v>
      </c>
      <c r="BR76" s="40">
        <f>VLOOKUP(BM76,[1]master!$B:$O,13,FALSE)</f>
        <v>14001225</v>
      </c>
    </row>
    <row r="77" spans="1:70" ht="18" x14ac:dyDescent="0.2">
      <c r="A77" s="3">
        <v>75</v>
      </c>
      <c r="B77" s="3">
        <v>4186</v>
      </c>
      <c r="C77" s="3" t="s">
        <v>126</v>
      </c>
      <c r="D77" s="3" t="s">
        <v>31</v>
      </c>
      <c r="E77" s="5">
        <v>720000000</v>
      </c>
      <c r="F77" s="3" t="s">
        <v>10</v>
      </c>
      <c r="G77" s="3" t="s">
        <v>14</v>
      </c>
      <c r="H77" s="9">
        <v>75</v>
      </c>
      <c r="I77" s="9" t="s">
        <v>274</v>
      </c>
      <c r="J77" s="10" t="s">
        <v>275</v>
      </c>
      <c r="K77" s="10" t="s">
        <v>12</v>
      </c>
      <c r="L77" s="11">
        <v>720000000</v>
      </c>
      <c r="M77" s="10" t="s">
        <v>10</v>
      </c>
      <c r="N77" s="10" t="s">
        <v>14</v>
      </c>
      <c r="O77" s="15">
        <v>75</v>
      </c>
      <c r="P77" s="16">
        <v>3936</v>
      </c>
      <c r="Q77" s="10" t="s">
        <v>239</v>
      </c>
      <c r="R77" s="10" t="s">
        <v>185</v>
      </c>
      <c r="S77" s="11">
        <v>450000000</v>
      </c>
      <c r="T77" s="10" t="s">
        <v>10</v>
      </c>
      <c r="U77" s="10" t="s">
        <v>14</v>
      </c>
      <c r="V77" s="16">
        <v>75</v>
      </c>
      <c r="W77" s="16">
        <v>3911</v>
      </c>
      <c r="X77" s="10" t="s">
        <v>231</v>
      </c>
      <c r="Y77" s="10" t="s">
        <v>24</v>
      </c>
      <c r="Z77" s="11">
        <v>285000000</v>
      </c>
      <c r="AA77" s="10" t="s">
        <v>232</v>
      </c>
      <c r="AB77" s="10" t="s">
        <v>233</v>
      </c>
      <c r="AC77" s="15">
        <v>75</v>
      </c>
      <c r="AD77" s="16">
        <v>2729</v>
      </c>
      <c r="AE77" s="9" t="s">
        <v>43</v>
      </c>
      <c r="AF77" s="9" t="s">
        <v>12</v>
      </c>
      <c r="AG77" s="11">
        <v>1000000000</v>
      </c>
      <c r="AH77" s="9" t="s">
        <v>10</v>
      </c>
      <c r="AI77" s="9" t="s">
        <v>14</v>
      </c>
      <c r="AJ77" s="29">
        <v>75</v>
      </c>
      <c r="AK77" s="30">
        <v>5052</v>
      </c>
      <c r="AL77" s="31" t="s">
        <v>143</v>
      </c>
      <c r="AM77" s="31" t="s">
        <v>31</v>
      </c>
      <c r="AN77" s="32">
        <v>700000000</v>
      </c>
      <c r="AO77" s="31" t="s">
        <v>10</v>
      </c>
      <c r="AP77" s="31" t="s">
        <v>14</v>
      </c>
      <c r="AQ77" s="44">
        <v>75</v>
      </c>
      <c r="AR77" s="45">
        <v>3990</v>
      </c>
      <c r="AS77" s="40" t="s">
        <v>83</v>
      </c>
      <c r="AT77" s="40" t="s">
        <v>24</v>
      </c>
      <c r="AU77" s="46">
        <v>1320000000</v>
      </c>
      <c r="AV77" s="40" t="s">
        <v>10</v>
      </c>
      <c r="AW77" s="40" t="s">
        <v>14</v>
      </c>
      <c r="AX77" s="44">
        <v>75</v>
      </c>
      <c r="AY77" s="45">
        <v>4011</v>
      </c>
      <c r="AZ77" s="40" t="s">
        <v>263</v>
      </c>
      <c r="BA77" s="40" t="s">
        <v>537</v>
      </c>
      <c r="BB77" s="46">
        <v>1000000000</v>
      </c>
      <c r="BC77" s="40" t="s">
        <v>10</v>
      </c>
      <c r="BD77" s="40" t="s">
        <v>14</v>
      </c>
      <c r="BE77" s="44">
        <v>75</v>
      </c>
      <c r="BF77" s="45">
        <v>3986</v>
      </c>
      <c r="BG77" s="49" t="s">
        <v>387</v>
      </c>
      <c r="BH77" s="40" t="s">
        <v>334</v>
      </c>
      <c r="BI77" s="46">
        <v>1200000000</v>
      </c>
      <c r="BJ77" s="40">
        <f>VLOOKUP(BF77,[1]master!$B:$O,12,FALSE)</f>
        <v>14000101</v>
      </c>
      <c r="BK77" s="40">
        <f>VLOOKUP(BF77,[1]master!$B:$O,13,FALSE)</f>
        <v>14001225</v>
      </c>
      <c r="BL77" s="44">
        <v>76</v>
      </c>
      <c r="BM77" s="45">
        <v>3987</v>
      </c>
      <c r="BN77" s="49" t="s">
        <v>388</v>
      </c>
      <c r="BO77" s="55" t="s">
        <v>538</v>
      </c>
      <c r="BP77" s="46">
        <v>700000000</v>
      </c>
      <c r="BQ77" s="40">
        <f>VLOOKUP(BM77,[1]master!$B:$O,12,FALSE)</f>
        <v>14000101</v>
      </c>
      <c r="BR77" s="40">
        <f>VLOOKUP(BM77,[1]master!$B:$O,13,FALSE)</f>
        <v>14001225</v>
      </c>
    </row>
    <row r="78" spans="1:70" ht="18" x14ac:dyDescent="0.2">
      <c r="A78" s="3">
        <v>76</v>
      </c>
      <c r="B78" s="3">
        <v>4188</v>
      </c>
      <c r="C78" s="3" t="s">
        <v>127</v>
      </c>
      <c r="D78" s="3" t="s">
        <v>31</v>
      </c>
      <c r="E78" s="5">
        <v>640000000</v>
      </c>
      <c r="F78" s="3" t="s">
        <v>10</v>
      </c>
      <c r="G78" s="3" t="s">
        <v>14</v>
      </c>
      <c r="H78" s="9">
        <v>76</v>
      </c>
      <c r="I78" s="9" t="s">
        <v>276</v>
      </c>
      <c r="J78" s="10" t="s">
        <v>97</v>
      </c>
      <c r="K78" s="10" t="s">
        <v>98</v>
      </c>
      <c r="L78" s="11">
        <v>375000000</v>
      </c>
      <c r="M78" s="10" t="s">
        <v>10</v>
      </c>
      <c r="N78" s="10" t="s">
        <v>35</v>
      </c>
      <c r="O78" s="15">
        <v>76</v>
      </c>
      <c r="P78" s="16">
        <v>3940</v>
      </c>
      <c r="Q78" s="10" t="s">
        <v>385</v>
      </c>
      <c r="R78" s="10" t="s">
        <v>185</v>
      </c>
      <c r="S78" s="18">
        <v>1300000000</v>
      </c>
      <c r="T78" s="10">
        <f>VLOOKUP(P78,[1]master!$B:$O,12,FALSE)</f>
        <v>14000101</v>
      </c>
      <c r="U78" s="10">
        <f>VLOOKUP(P78,[1]master!$B:$O,13,FALSE)</f>
        <v>14001229</v>
      </c>
      <c r="V78" s="9">
        <v>76</v>
      </c>
      <c r="W78" s="16">
        <v>3918</v>
      </c>
      <c r="X78" s="10" t="s">
        <v>71</v>
      </c>
      <c r="Y78" s="10" t="s">
        <v>176</v>
      </c>
      <c r="Z78" s="11">
        <v>350000000</v>
      </c>
      <c r="AA78" s="10" t="s">
        <v>10</v>
      </c>
      <c r="AB78" s="10" t="s">
        <v>14</v>
      </c>
      <c r="AC78" s="29">
        <v>76</v>
      </c>
      <c r="AD78" s="30">
        <v>2730</v>
      </c>
      <c r="AE78" s="31" t="s">
        <v>44</v>
      </c>
      <c r="AF78" s="31" t="s">
        <v>12</v>
      </c>
      <c r="AG78" s="32">
        <v>460000000</v>
      </c>
      <c r="AH78" s="31" t="s">
        <v>10</v>
      </c>
      <c r="AI78" s="31" t="s">
        <v>14</v>
      </c>
      <c r="AJ78" s="15">
        <v>76</v>
      </c>
      <c r="AK78" s="16">
        <v>5094</v>
      </c>
      <c r="AL78" s="9" t="s">
        <v>329</v>
      </c>
      <c r="AM78" s="9" t="s">
        <v>31</v>
      </c>
      <c r="AN78" s="11">
        <v>500000000</v>
      </c>
      <c r="AO78" s="9">
        <v>13991201</v>
      </c>
      <c r="AP78" s="9">
        <v>14000131</v>
      </c>
      <c r="AQ78" s="44">
        <v>76</v>
      </c>
      <c r="AR78" s="45">
        <v>4002</v>
      </c>
      <c r="AS78" s="40" t="s">
        <v>389</v>
      </c>
      <c r="AT78" s="40" t="s">
        <v>386</v>
      </c>
      <c r="AU78" s="46">
        <v>580000000</v>
      </c>
      <c r="AV78" s="40">
        <v>14000301</v>
      </c>
      <c r="AW78" s="40">
        <v>14001225</v>
      </c>
      <c r="AX78" s="44">
        <v>76</v>
      </c>
      <c r="AY78" s="45">
        <v>4018</v>
      </c>
      <c r="AZ78" s="40" t="s">
        <v>390</v>
      </c>
      <c r="BA78" s="40" t="s">
        <v>386</v>
      </c>
      <c r="BB78" s="46">
        <v>858000000</v>
      </c>
      <c r="BC78" s="40">
        <v>14000101</v>
      </c>
      <c r="BD78" s="40">
        <v>14001225</v>
      </c>
      <c r="BE78" s="44">
        <v>76</v>
      </c>
      <c r="BF78" s="45">
        <v>3987</v>
      </c>
      <c r="BG78" s="49" t="s">
        <v>388</v>
      </c>
      <c r="BH78" s="40" t="s">
        <v>538</v>
      </c>
      <c r="BI78" s="46">
        <v>700000000</v>
      </c>
      <c r="BJ78" s="40">
        <f>VLOOKUP(BF78,[1]master!$B:$O,12,FALSE)</f>
        <v>14000101</v>
      </c>
      <c r="BK78" s="40">
        <f>VLOOKUP(BF78,[1]master!$B:$O,13,FALSE)</f>
        <v>14001225</v>
      </c>
      <c r="BL78" s="44">
        <v>77</v>
      </c>
      <c r="BM78" s="45">
        <v>3990</v>
      </c>
      <c r="BN78" s="49" t="s">
        <v>83</v>
      </c>
      <c r="BO78" s="55" t="s">
        <v>536</v>
      </c>
      <c r="BP78" s="46">
        <v>1320000000</v>
      </c>
      <c r="BQ78" s="40" t="s">
        <v>10</v>
      </c>
      <c r="BR78" s="40" t="s">
        <v>14</v>
      </c>
    </row>
    <row r="79" spans="1:70" ht="36" x14ac:dyDescent="0.2">
      <c r="A79" s="3">
        <v>77</v>
      </c>
      <c r="B79" s="3">
        <v>4189</v>
      </c>
      <c r="C79" s="3" t="s">
        <v>128</v>
      </c>
      <c r="D79" s="3" t="s">
        <v>31</v>
      </c>
      <c r="E79" s="5">
        <v>600000000</v>
      </c>
      <c r="F79" s="3" t="s">
        <v>10</v>
      </c>
      <c r="G79" s="3" t="s">
        <v>14</v>
      </c>
      <c r="H79" s="9">
        <v>77</v>
      </c>
      <c r="I79" s="9" t="s">
        <v>277</v>
      </c>
      <c r="J79" s="10" t="s">
        <v>100</v>
      </c>
      <c r="K79" s="10" t="s">
        <v>278</v>
      </c>
      <c r="L79" s="11">
        <v>200000000</v>
      </c>
      <c r="M79" s="10" t="s">
        <v>10</v>
      </c>
      <c r="N79" s="10" t="s">
        <v>35</v>
      </c>
      <c r="O79" s="15">
        <v>77</v>
      </c>
      <c r="P79" s="16">
        <v>3952</v>
      </c>
      <c r="Q79" s="10" t="s">
        <v>241</v>
      </c>
      <c r="R79" s="10" t="s">
        <v>185</v>
      </c>
      <c r="S79" s="11">
        <v>350000000</v>
      </c>
      <c r="T79" s="10" t="s">
        <v>10</v>
      </c>
      <c r="U79" s="10" t="s">
        <v>14</v>
      </c>
      <c r="V79" s="9">
        <v>77</v>
      </c>
      <c r="W79" s="16">
        <v>3930</v>
      </c>
      <c r="X79" s="10" t="s">
        <v>236</v>
      </c>
      <c r="Y79" s="10" t="s">
        <v>185</v>
      </c>
      <c r="Z79" s="11">
        <v>900000000</v>
      </c>
      <c r="AA79" s="10" t="s">
        <v>10</v>
      </c>
      <c r="AB79" s="10" t="s">
        <v>14</v>
      </c>
      <c r="AC79" s="15">
        <v>77</v>
      </c>
      <c r="AD79" s="16">
        <v>2734</v>
      </c>
      <c r="AE79" s="9" t="s">
        <v>46</v>
      </c>
      <c r="AF79" s="9" t="s">
        <v>12</v>
      </c>
      <c r="AG79" s="11">
        <v>460000000</v>
      </c>
      <c r="AH79" s="9" t="s">
        <v>10</v>
      </c>
      <c r="AI79" s="9" t="s">
        <v>14</v>
      </c>
      <c r="AJ79" s="29">
        <v>77</v>
      </c>
      <c r="AK79" s="30">
        <v>5105</v>
      </c>
      <c r="AL79" s="31" t="s">
        <v>448</v>
      </c>
      <c r="AM79" s="31" t="s">
        <v>31</v>
      </c>
      <c r="AN79" s="32">
        <v>120000000</v>
      </c>
      <c r="AO79" s="31">
        <v>14000101</v>
      </c>
      <c r="AP79" s="31">
        <v>14000231</v>
      </c>
      <c r="AQ79" s="44">
        <v>77</v>
      </c>
      <c r="AR79" s="45">
        <v>4010</v>
      </c>
      <c r="AS79" s="40" t="s">
        <v>261</v>
      </c>
      <c r="AT79" s="40" t="s">
        <v>9</v>
      </c>
      <c r="AU79" s="46">
        <v>400000000</v>
      </c>
      <c r="AV79" s="40" t="s">
        <v>10</v>
      </c>
      <c r="AW79" s="40" t="s">
        <v>35</v>
      </c>
      <c r="AX79" s="44">
        <v>77</v>
      </c>
      <c r="AY79" s="45">
        <v>4029</v>
      </c>
      <c r="AZ79" s="40" t="s">
        <v>507</v>
      </c>
      <c r="BA79" s="40" t="s">
        <v>542</v>
      </c>
      <c r="BB79" s="46">
        <v>800000000</v>
      </c>
      <c r="BC79" s="40">
        <v>14000301</v>
      </c>
      <c r="BD79" s="40">
        <v>14000930</v>
      </c>
      <c r="BE79" s="44">
        <v>77</v>
      </c>
      <c r="BF79" s="45">
        <v>3990</v>
      </c>
      <c r="BG79" s="49" t="s">
        <v>83</v>
      </c>
      <c r="BH79" s="40" t="s">
        <v>536</v>
      </c>
      <c r="BI79" s="46">
        <v>1320000000</v>
      </c>
      <c r="BJ79" s="40" t="s">
        <v>10</v>
      </c>
      <c r="BK79" s="40" t="s">
        <v>14</v>
      </c>
      <c r="BL79" s="44">
        <v>78</v>
      </c>
      <c r="BM79" s="45">
        <v>4002</v>
      </c>
      <c r="BN79" s="49" t="s">
        <v>389</v>
      </c>
      <c r="BO79" s="55" t="s">
        <v>386</v>
      </c>
      <c r="BP79" s="46">
        <v>580000000</v>
      </c>
      <c r="BQ79" s="40">
        <v>14000301</v>
      </c>
      <c r="BR79" s="40">
        <v>14001225</v>
      </c>
    </row>
    <row r="80" spans="1:70" ht="36" x14ac:dyDescent="0.2">
      <c r="A80" s="3">
        <v>78</v>
      </c>
      <c r="B80" s="3">
        <v>4190</v>
      </c>
      <c r="C80" s="3" t="s">
        <v>129</v>
      </c>
      <c r="D80" s="3" t="s">
        <v>87</v>
      </c>
      <c r="E80" s="5" t="s">
        <v>115</v>
      </c>
      <c r="F80" s="3" t="s">
        <v>10</v>
      </c>
      <c r="G80" s="3" t="s">
        <v>53</v>
      </c>
      <c r="H80" s="9">
        <v>78</v>
      </c>
      <c r="I80" s="9" t="s">
        <v>279</v>
      </c>
      <c r="J80" s="10" t="s">
        <v>105</v>
      </c>
      <c r="K80" s="10" t="s">
        <v>176</v>
      </c>
      <c r="L80" s="11">
        <v>500000000</v>
      </c>
      <c r="M80" s="10" t="s">
        <v>10</v>
      </c>
      <c r="N80" s="10" t="s">
        <v>14</v>
      </c>
      <c r="O80" s="15">
        <v>78</v>
      </c>
      <c r="P80" s="16">
        <v>3969</v>
      </c>
      <c r="Q80" s="10" t="s">
        <v>75</v>
      </c>
      <c r="R80" s="10" t="s">
        <v>12</v>
      </c>
      <c r="S80" s="11">
        <v>600000000</v>
      </c>
      <c r="T80" s="10" t="s">
        <v>10</v>
      </c>
      <c r="U80" s="10" t="s">
        <v>35</v>
      </c>
      <c r="V80" s="16">
        <v>78</v>
      </c>
      <c r="W80" s="16">
        <v>3934</v>
      </c>
      <c r="X80" s="10" t="s">
        <v>72</v>
      </c>
      <c r="Y80" s="10" t="s">
        <v>73</v>
      </c>
      <c r="Z80" s="11">
        <v>720000000</v>
      </c>
      <c r="AA80" s="10" t="s">
        <v>10</v>
      </c>
      <c r="AB80" s="10" t="s">
        <v>35</v>
      </c>
      <c r="AC80" s="29">
        <v>78</v>
      </c>
      <c r="AD80" s="30">
        <v>2806</v>
      </c>
      <c r="AE80" s="31" t="s">
        <v>49</v>
      </c>
      <c r="AF80" s="31" t="s">
        <v>12</v>
      </c>
      <c r="AG80" s="32">
        <v>1440000000</v>
      </c>
      <c r="AH80" s="31" t="s">
        <v>10</v>
      </c>
      <c r="AI80" s="31" t="s">
        <v>50</v>
      </c>
      <c r="AJ80" s="15">
        <v>78</v>
      </c>
      <c r="AK80" s="16">
        <v>5128</v>
      </c>
      <c r="AL80" s="9" t="s">
        <v>345</v>
      </c>
      <c r="AM80" s="9" t="s">
        <v>31</v>
      </c>
      <c r="AN80" s="11">
        <v>380000000</v>
      </c>
      <c r="AO80" s="9">
        <v>13991201</v>
      </c>
      <c r="AP80" s="9">
        <v>14000231</v>
      </c>
      <c r="AQ80" s="44">
        <v>78</v>
      </c>
      <c r="AR80" s="45">
        <v>4011</v>
      </c>
      <c r="AS80" s="40" t="s">
        <v>263</v>
      </c>
      <c r="AT80" s="40" t="s">
        <v>31</v>
      </c>
      <c r="AU80" s="46">
        <v>1000000000</v>
      </c>
      <c r="AV80" s="40" t="s">
        <v>10</v>
      </c>
      <c r="AW80" s="40" t="s">
        <v>14</v>
      </c>
      <c r="AX80" s="44">
        <v>78</v>
      </c>
      <c r="AY80" s="45">
        <v>4032</v>
      </c>
      <c r="AZ80" s="40" t="s">
        <v>86</v>
      </c>
      <c r="BA80" s="40" t="s">
        <v>533</v>
      </c>
      <c r="BB80" s="46">
        <v>550000000</v>
      </c>
      <c r="BC80" s="40" t="s">
        <v>10</v>
      </c>
      <c r="BD80" s="40" t="s">
        <v>35</v>
      </c>
      <c r="BE80" s="44">
        <v>78</v>
      </c>
      <c r="BF80" s="45">
        <v>4002</v>
      </c>
      <c r="BG80" s="49" t="s">
        <v>389</v>
      </c>
      <c r="BH80" s="40" t="s">
        <v>386</v>
      </c>
      <c r="BI80" s="46">
        <v>580000000</v>
      </c>
      <c r="BJ80" s="40">
        <v>14000301</v>
      </c>
      <c r="BK80" s="40">
        <v>14001225</v>
      </c>
      <c r="BL80" s="44">
        <v>79</v>
      </c>
      <c r="BM80" s="45">
        <v>4009</v>
      </c>
      <c r="BN80" s="49" t="s">
        <v>541</v>
      </c>
      <c r="BO80" s="55" t="s">
        <v>386</v>
      </c>
      <c r="BP80" s="46">
        <v>540000000</v>
      </c>
      <c r="BQ80" s="40">
        <v>14000701</v>
      </c>
      <c r="BR80" s="40">
        <v>14001225</v>
      </c>
    </row>
    <row r="81" spans="1:70" ht="18" x14ac:dyDescent="0.2">
      <c r="A81" s="3">
        <v>79</v>
      </c>
      <c r="B81" s="4">
        <v>4191</v>
      </c>
      <c r="C81" s="3" t="s">
        <v>130</v>
      </c>
      <c r="D81" s="3" t="s">
        <v>87</v>
      </c>
      <c r="E81" s="5" t="s">
        <v>115</v>
      </c>
      <c r="F81" s="3" t="s">
        <v>10</v>
      </c>
      <c r="G81" s="3" t="s">
        <v>53</v>
      </c>
      <c r="H81" s="9">
        <v>79</v>
      </c>
      <c r="I81" s="9" t="s">
        <v>280</v>
      </c>
      <c r="J81" s="10" t="s">
        <v>107</v>
      </c>
      <c r="K81" s="10" t="s">
        <v>87</v>
      </c>
      <c r="L81" s="11">
        <v>600000000</v>
      </c>
      <c r="M81" s="10" t="s">
        <v>10</v>
      </c>
      <c r="N81" s="10" t="s">
        <v>14</v>
      </c>
      <c r="O81" s="15">
        <v>79</v>
      </c>
      <c r="P81" s="16">
        <v>3971</v>
      </c>
      <c r="Q81" s="10" t="s">
        <v>76</v>
      </c>
      <c r="R81" s="10" t="s">
        <v>58</v>
      </c>
      <c r="S81" s="11">
        <v>500000000</v>
      </c>
      <c r="T81" s="10" t="s">
        <v>10</v>
      </c>
      <c r="U81" s="10" t="s">
        <v>14</v>
      </c>
      <c r="V81" s="16">
        <v>79</v>
      </c>
      <c r="W81" s="16">
        <v>3936</v>
      </c>
      <c r="X81" s="10" t="s">
        <v>239</v>
      </c>
      <c r="Y81" s="10" t="s">
        <v>185</v>
      </c>
      <c r="Z81" s="11">
        <v>450000000</v>
      </c>
      <c r="AA81" s="10" t="s">
        <v>10</v>
      </c>
      <c r="AB81" s="10" t="s">
        <v>14</v>
      </c>
      <c r="AC81" s="15">
        <v>79</v>
      </c>
      <c r="AD81" s="16">
        <v>3132</v>
      </c>
      <c r="AE81" s="9" t="s">
        <v>54</v>
      </c>
      <c r="AF81" s="9" t="s">
        <v>12</v>
      </c>
      <c r="AG81" s="11">
        <v>400000000</v>
      </c>
      <c r="AH81" s="9" t="s">
        <v>10</v>
      </c>
      <c r="AI81" s="9" t="s">
        <v>14</v>
      </c>
      <c r="AJ81" s="29">
        <v>79</v>
      </c>
      <c r="AK81" s="30">
        <v>5134</v>
      </c>
      <c r="AL81" s="31" t="s">
        <v>358</v>
      </c>
      <c r="AM81" s="31" t="s">
        <v>31</v>
      </c>
      <c r="AN81" s="32">
        <v>280000000</v>
      </c>
      <c r="AO81" s="31" t="s">
        <v>10</v>
      </c>
      <c r="AP81" s="31" t="s">
        <v>35</v>
      </c>
      <c r="AQ81" s="44">
        <v>79</v>
      </c>
      <c r="AR81" s="45">
        <v>4018</v>
      </c>
      <c r="AS81" s="40" t="s">
        <v>390</v>
      </c>
      <c r="AT81" s="40" t="s">
        <v>386</v>
      </c>
      <c r="AU81" s="46">
        <v>858000000</v>
      </c>
      <c r="AV81" s="40">
        <v>14000101</v>
      </c>
      <c r="AW81" s="40">
        <v>14001225</v>
      </c>
      <c r="AX81" s="44">
        <v>79</v>
      </c>
      <c r="AY81" s="45">
        <v>4033</v>
      </c>
      <c r="AZ81" s="40" t="s">
        <v>89</v>
      </c>
      <c r="BA81" s="40" t="s">
        <v>533</v>
      </c>
      <c r="BB81" s="46">
        <v>1100000000</v>
      </c>
      <c r="BC81" s="40" t="s">
        <v>10</v>
      </c>
      <c r="BD81" s="40" t="s">
        <v>14</v>
      </c>
      <c r="BE81" s="44">
        <v>79</v>
      </c>
      <c r="BF81" s="45">
        <v>4009</v>
      </c>
      <c r="BG81" s="49" t="s">
        <v>541</v>
      </c>
      <c r="BH81" s="40" t="s">
        <v>386</v>
      </c>
      <c r="BI81" s="46">
        <v>540000000</v>
      </c>
      <c r="BJ81" s="40">
        <v>14000701</v>
      </c>
      <c r="BK81" s="40">
        <v>14001225</v>
      </c>
      <c r="BL81" s="44">
        <v>80</v>
      </c>
      <c r="BM81" s="45">
        <v>4011</v>
      </c>
      <c r="BN81" s="49" t="s">
        <v>263</v>
      </c>
      <c r="BO81" s="55" t="s">
        <v>537</v>
      </c>
      <c r="BP81" s="46">
        <v>1000000000</v>
      </c>
      <c r="BQ81" s="40" t="s">
        <v>10</v>
      </c>
      <c r="BR81" s="40" t="s">
        <v>14</v>
      </c>
    </row>
    <row r="82" spans="1:70" ht="36" x14ac:dyDescent="0.2">
      <c r="A82" s="3">
        <v>80</v>
      </c>
      <c r="B82" s="3">
        <v>5001</v>
      </c>
      <c r="C82" s="3" t="s">
        <v>131</v>
      </c>
      <c r="D82" s="3" t="s">
        <v>12</v>
      </c>
      <c r="E82" s="5" t="s">
        <v>132</v>
      </c>
      <c r="F82" s="3" t="s">
        <v>10</v>
      </c>
      <c r="G82" s="3" t="s">
        <v>53</v>
      </c>
      <c r="H82" s="9">
        <v>80</v>
      </c>
      <c r="I82" s="9" t="s">
        <v>281</v>
      </c>
      <c r="J82" s="10" t="s">
        <v>108</v>
      </c>
      <c r="K82" s="10" t="s">
        <v>9</v>
      </c>
      <c r="L82" s="11">
        <v>150000000</v>
      </c>
      <c r="M82" s="10" t="s">
        <v>10</v>
      </c>
      <c r="N82" s="10" t="s">
        <v>53</v>
      </c>
      <c r="O82" s="15">
        <v>80</v>
      </c>
      <c r="P82" s="16">
        <v>3976</v>
      </c>
      <c r="Q82" s="10" t="s">
        <v>245</v>
      </c>
      <c r="R82" s="10" t="s">
        <v>73</v>
      </c>
      <c r="S82" s="11">
        <v>1875000000</v>
      </c>
      <c r="T82" s="10" t="s">
        <v>10</v>
      </c>
      <c r="U82" s="10" t="s">
        <v>14</v>
      </c>
      <c r="V82" s="9">
        <v>80</v>
      </c>
      <c r="W82" s="16">
        <v>3940</v>
      </c>
      <c r="X82" s="10" t="s">
        <v>385</v>
      </c>
      <c r="Y82" s="10" t="s">
        <v>185</v>
      </c>
      <c r="Z82" s="11">
        <v>1200000000</v>
      </c>
      <c r="AA82" s="10">
        <f>VLOOKUP(W82,[1]master!$B:$O,12,FALSE)</f>
        <v>14000101</v>
      </c>
      <c r="AB82" s="10">
        <f>VLOOKUP(W82,[1]master!$B:$O,13,FALSE)</f>
        <v>14001229</v>
      </c>
      <c r="AC82" s="29">
        <v>80</v>
      </c>
      <c r="AD82" s="30">
        <v>3159</v>
      </c>
      <c r="AE82" s="31" t="s">
        <v>55</v>
      </c>
      <c r="AF82" s="31" t="s">
        <v>12</v>
      </c>
      <c r="AG82" s="32">
        <v>700000000</v>
      </c>
      <c r="AH82" s="31" t="s">
        <v>10</v>
      </c>
      <c r="AI82" s="31" t="s">
        <v>14</v>
      </c>
      <c r="AJ82" s="15">
        <v>80</v>
      </c>
      <c r="AK82" s="16">
        <v>5146</v>
      </c>
      <c r="AL82" s="9" t="s">
        <v>411</v>
      </c>
      <c r="AM82" s="9" t="s">
        <v>31</v>
      </c>
      <c r="AN82" s="11">
        <v>300000000</v>
      </c>
      <c r="AO82" s="9" t="s">
        <v>10</v>
      </c>
      <c r="AP82" s="9" t="s">
        <v>35</v>
      </c>
      <c r="AQ82" s="44">
        <v>80</v>
      </c>
      <c r="AR82" s="45">
        <v>4029</v>
      </c>
      <c r="AS82" s="40" t="s">
        <v>507</v>
      </c>
      <c r="AT82" s="40" t="s">
        <v>278</v>
      </c>
      <c r="AU82" s="46">
        <v>800000000</v>
      </c>
      <c r="AV82" s="40">
        <v>14000301</v>
      </c>
      <c r="AW82" s="40">
        <v>14000930</v>
      </c>
      <c r="AX82" s="44">
        <v>80</v>
      </c>
      <c r="AY82" s="45">
        <v>4034</v>
      </c>
      <c r="AZ82" s="40" t="s">
        <v>91</v>
      </c>
      <c r="BA82" s="40" t="s">
        <v>533</v>
      </c>
      <c r="BB82" s="46">
        <v>1100000000</v>
      </c>
      <c r="BC82" s="40" t="s">
        <v>10</v>
      </c>
      <c r="BD82" s="40" t="s">
        <v>14</v>
      </c>
      <c r="BE82" s="44">
        <v>80</v>
      </c>
      <c r="BF82" s="45">
        <v>4011</v>
      </c>
      <c r="BG82" s="49" t="s">
        <v>263</v>
      </c>
      <c r="BH82" s="40" t="s">
        <v>537</v>
      </c>
      <c r="BI82" s="46">
        <v>1000000000</v>
      </c>
      <c r="BJ82" s="40" t="s">
        <v>10</v>
      </c>
      <c r="BK82" s="40" t="s">
        <v>14</v>
      </c>
      <c r="BL82" s="44">
        <v>81</v>
      </c>
      <c r="BM82" s="45">
        <v>4018</v>
      </c>
      <c r="BN82" s="49" t="s">
        <v>390</v>
      </c>
      <c r="BO82" s="55" t="s">
        <v>386</v>
      </c>
      <c r="BP82" s="46">
        <v>858000000</v>
      </c>
      <c r="BQ82" s="40">
        <v>14000101</v>
      </c>
      <c r="BR82" s="40">
        <v>14001225</v>
      </c>
    </row>
    <row r="83" spans="1:70" ht="36" x14ac:dyDescent="0.2">
      <c r="A83" s="3">
        <v>81</v>
      </c>
      <c r="B83" s="4">
        <v>5010</v>
      </c>
      <c r="C83" s="3" t="s">
        <v>133</v>
      </c>
      <c r="D83" s="3" t="s">
        <v>134</v>
      </c>
      <c r="E83" s="5">
        <v>437500000</v>
      </c>
      <c r="F83" s="3" t="s">
        <v>10</v>
      </c>
      <c r="G83" s="3" t="s">
        <v>121</v>
      </c>
      <c r="H83" s="9">
        <v>81</v>
      </c>
      <c r="I83" s="9" t="s">
        <v>282</v>
      </c>
      <c r="J83" s="10" t="s">
        <v>109</v>
      </c>
      <c r="K83" s="10" t="s">
        <v>12</v>
      </c>
      <c r="L83" s="11">
        <v>180000000</v>
      </c>
      <c r="M83" s="10" t="s">
        <v>10</v>
      </c>
      <c r="N83" s="10" t="s">
        <v>53</v>
      </c>
      <c r="O83" s="15">
        <v>81</v>
      </c>
      <c r="P83" s="16">
        <v>3978</v>
      </c>
      <c r="Q83" s="10" t="s">
        <v>247</v>
      </c>
      <c r="R83" s="10" t="s">
        <v>98</v>
      </c>
      <c r="S83" s="11">
        <v>400000000</v>
      </c>
      <c r="T83" s="10" t="s">
        <v>10</v>
      </c>
      <c r="U83" s="10">
        <v>14000431</v>
      </c>
      <c r="V83" s="9">
        <v>81</v>
      </c>
      <c r="W83" s="16">
        <v>3952</v>
      </c>
      <c r="X83" s="10" t="s">
        <v>241</v>
      </c>
      <c r="Y83" s="10" t="s">
        <v>185</v>
      </c>
      <c r="Z83" s="11">
        <v>350000000</v>
      </c>
      <c r="AA83" s="10" t="s">
        <v>10</v>
      </c>
      <c r="AB83" s="10" t="s">
        <v>14</v>
      </c>
      <c r="AC83" s="15">
        <v>81</v>
      </c>
      <c r="AD83" s="16">
        <v>3467</v>
      </c>
      <c r="AE83" s="9" t="s">
        <v>56</v>
      </c>
      <c r="AF83" s="9" t="s">
        <v>12</v>
      </c>
      <c r="AG83" s="11">
        <v>700000000</v>
      </c>
      <c r="AH83" s="9" t="s">
        <v>10</v>
      </c>
      <c r="AI83" s="9" t="s">
        <v>14</v>
      </c>
      <c r="AJ83" s="29">
        <v>81</v>
      </c>
      <c r="AK83" s="30">
        <v>1145</v>
      </c>
      <c r="AL83" s="31" t="s">
        <v>362</v>
      </c>
      <c r="AM83" s="31" t="s">
        <v>185</v>
      </c>
      <c r="AN83" s="32">
        <v>525000000</v>
      </c>
      <c r="AO83" s="31">
        <v>14000101</v>
      </c>
      <c r="AP83" s="31">
        <v>14001229</v>
      </c>
      <c r="AQ83" s="44">
        <v>81</v>
      </c>
      <c r="AR83" s="45">
        <v>4032</v>
      </c>
      <c r="AS83" s="40" t="s">
        <v>86</v>
      </c>
      <c r="AT83" s="40" t="s">
        <v>87</v>
      </c>
      <c r="AU83" s="46">
        <v>550000000</v>
      </c>
      <c r="AV83" s="40" t="s">
        <v>10</v>
      </c>
      <c r="AW83" s="40" t="s">
        <v>35</v>
      </c>
      <c r="AX83" s="44">
        <v>81</v>
      </c>
      <c r="AY83" s="45">
        <v>4035</v>
      </c>
      <c r="AZ83" s="40" t="s">
        <v>92</v>
      </c>
      <c r="BA83" s="40" t="s">
        <v>533</v>
      </c>
      <c r="BB83" s="46">
        <v>1100000000</v>
      </c>
      <c r="BC83" s="40" t="s">
        <v>10</v>
      </c>
      <c r="BD83" s="40" t="s">
        <v>14</v>
      </c>
      <c r="BE83" s="44">
        <v>81</v>
      </c>
      <c r="BF83" s="45">
        <v>4018</v>
      </c>
      <c r="BG83" s="49" t="s">
        <v>390</v>
      </c>
      <c r="BH83" s="40" t="s">
        <v>386</v>
      </c>
      <c r="BI83" s="46">
        <v>858000000</v>
      </c>
      <c r="BJ83" s="40">
        <v>14000101</v>
      </c>
      <c r="BK83" s="40">
        <v>14001225</v>
      </c>
      <c r="BL83" s="44">
        <v>82</v>
      </c>
      <c r="BM83" s="45">
        <v>4032</v>
      </c>
      <c r="BN83" s="49" t="s">
        <v>86</v>
      </c>
      <c r="BO83" s="55" t="s">
        <v>533</v>
      </c>
      <c r="BP83" s="46">
        <v>550000000</v>
      </c>
      <c r="BQ83" s="40" t="s">
        <v>10</v>
      </c>
      <c r="BR83" s="40" t="s">
        <v>35</v>
      </c>
    </row>
    <row r="84" spans="1:70" ht="36" x14ac:dyDescent="0.2">
      <c r="A84" s="3">
        <v>82</v>
      </c>
      <c r="B84" s="3">
        <v>5019</v>
      </c>
      <c r="C84" s="3" t="s">
        <v>135</v>
      </c>
      <c r="D84" s="3" t="s">
        <v>31</v>
      </c>
      <c r="E84" s="5">
        <v>300000000</v>
      </c>
      <c r="F84" s="3" t="s">
        <v>10</v>
      </c>
      <c r="G84" s="3" t="s">
        <v>35</v>
      </c>
      <c r="H84" s="9">
        <v>82</v>
      </c>
      <c r="I84" s="9" t="s">
        <v>283</v>
      </c>
      <c r="J84" s="10" t="s">
        <v>110</v>
      </c>
      <c r="K84" s="10" t="s">
        <v>12</v>
      </c>
      <c r="L84" s="11">
        <v>600000000</v>
      </c>
      <c r="M84" s="10" t="s">
        <v>10</v>
      </c>
      <c r="N84" s="10" t="s">
        <v>14</v>
      </c>
      <c r="O84" s="15">
        <v>82</v>
      </c>
      <c r="P84" s="16">
        <v>3979</v>
      </c>
      <c r="Q84" s="10" t="s">
        <v>77</v>
      </c>
      <c r="R84" s="10" t="s">
        <v>176</v>
      </c>
      <c r="S84" s="11">
        <v>700000000</v>
      </c>
      <c r="T84" s="10" t="s">
        <v>10</v>
      </c>
      <c r="U84" s="10" t="s">
        <v>14</v>
      </c>
      <c r="V84" s="16">
        <v>82</v>
      </c>
      <c r="W84" s="16">
        <v>3964</v>
      </c>
      <c r="X84" s="16" t="s">
        <v>438</v>
      </c>
      <c r="Y84" s="16" t="s">
        <v>439</v>
      </c>
      <c r="Z84" s="11">
        <v>550000000</v>
      </c>
      <c r="AA84" s="16">
        <v>14000401</v>
      </c>
      <c r="AB84" s="16">
        <v>14000730</v>
      </c>
      <c r="AC84" s="29">
        <v>82</v>
      </c>
      <c r="AD84" s="30">
        <v>3591</v>
      </c>
      <c r="AE84" s="31" t="s">
        <v>61</v>
      </c>
      <c r="AF84" s="31" t="s">
        <v>12</v>
      </c>
      <c r="AG84" s="32">
        <v>600000000</v>
      </c>
      <c r="AH84" s="31" t="s">
        <v>10</v>
      </c>
      <c r="AI84" s="31" t="s">
        <v>14</v>
      </c>
      <c r="AJ84" s="15">
        <v>82</v>
      </c>
      <c r="AK84" s="16">
        <v>1427</v>
      </c>
      <c r="AL84" s="9" t="s">
        <v>432</v>
      </c>
      <c r="AM84" s="9" t="s">
        <v>185</v>
      </c>
      <c r="AN84" s="11">
        <v>600000000</v>
      </c>
      <c r="AO84" s="9">
        <v>14000301</v>
      </c>
      <c r="AP84" s="9">
        <v>14001229</v>
      </c>
      <c r="AQ84" s="44">
        <v>82</v>
      </c>
      <c r="AR84" s="45">
        <v>4033</v>
      </c>
      <c r="AS84" s="40" t="s">
        <v>89</v>
      </c>
      <c r="AT84" s="40" t="s">
        <v>87</v>
      </c>
      <c r="AU84" s="46">
        <v>1100000000</v>
      </c>
      <c r="AV84" s="40" t="s">
        <v>10</v>
      </c>
      <c r="AW84" s="40" t="s">
        <v>14</v>
      </c>
      <c r="AX84" s="44">
        <v>82</v>
      </c>
      <c r="AY84" s="45">
        <v>4048</v>
      </c>
      <c r="AZ84" s="40" t="s">
        <v>391</v>
      </c>
      <c r="BA84" s="40" t="s">
        <v>543</v>
      </c>
      <c r="BB84" s="46">
        <v>800000000</v>
      </c>
      <c r="BC84" s="40">
        <v>14000501</v>
      </c>
      <c r="BD84" s="40">
        <v>14001225</v>
      </c>
      <c r="BE84" s="44">
        <v>82</v>
      </c>
      <c r="BF84" s="45">
        <v>4032</v>
      </c>
      <c r="BG84" s="49" t="s">
        <v>86</v>
      </c>
      <c r="BH84" s="40" t="s">
        <v>533</v>
      </c>
      <c r="BI84" s="46">
        <v>550000000</v>
      </c>
      <c r="BJ84" s="40" t="s">
        <v>10</v>
      </c>
      <c r="BK84" s="40" t="s">
        <v>35</v>
      </c>
      <c r="BL84" s="44">
        <v>83</v>
      </c>
      <c r="BM84" s="45">
        <v>4033</v>
      </c>
      <c r="BN84" s="49" t="s">
        <v>89</v>
      </c>
      <c r="BO84" s="55" t="s">
        <v>533</v>
      </c>
      <c r="BP84" s="46">
        <v>1100000000</v>
      </c>
      <c r="BQ84" s="40" t="s">
        <v>10</v>
      </c>
      <c r="BR84" s="40" t="s">
        <v>14</v>
      </c>
    </row>
    <row r="85" spans="1:70" ht="36" x14ac:dyDescent="0.2">
      <c r="A85" s="3">
        <v>83</v>
      </c>
      <c r="B85" s="3">
        <v>5021</v>
      </c>
      <c r="C85" s="3" t="s">
        <v>136</v>
      </c>
      <c r="D85" s="3" t="s">
        <v>31</v>
      </c>
      <c r="E85" s="5" t="s">
        <v>137</v>
      </c>
      <c r="F85" s="3" t="s">
        <v>10</v>
      </c>
      <c r="G85" s="3" t="s">
        <v>35</v>
      </c>
      <c r="H85" s="9">
        <v>83</v>
      </c>
      <c r="I85" s="9" t="s">
        <v>284</v>
      </c>
      <c r="J85" s="10" t="s">
        <v>111</v>
      </c>
      <c r="K85" s="10" t="s">
        <v>12</v>
      </c>
      <c r="L85" s="11">
        <v>600000000</v>
      </c>
      <c r="M85" s="10" t="s">
        <v>10</v>
      </c>
      <c r="N85" s="10" t="s">
        <v>14</v>
      </c>
      <c r="O85" s="15">
        <v>83</v>
      </c>
      <c r="P85" s="16">
        <v>3980</v>
      </c>
      <c r="Q85" s="10" t="s">
        <v>78</v>
      </c>
      <c r="R85" s="10" t="s">
        <v>176</v>
      </c>
      <c r="S85" s="11">
        <v>300000000</v>
      </c>
      <c r="T85" s="10" t="s">
        <v>10</v>
      </c>
      <c r="U85" s="10" t="s">
        <v>14</v>
      </c>
      <c r="V85" s="16">
        <v>83</v>
      </c>
      <c r="W85" s="16">
        <v>3969</v>
      </c>
      <c r="X85" s="10" t="s">
        <v>75</v>
      </c>
      <c r="Y85" s="10" t="s">
        <v>12</v>
      </c>
      <c r="Z85" s="11">
        <v>600000000</v>
      </c>
      <c r="AA85" s="10" t="s">
        <v>10</v>
      </c>
      <c r="AB85" s="10" t="s">
        <v>35</v>
      </c>
      <c r="AC85" s="15">
        <v>83</v>
      </c>
      <c r="AD85" s="16">
        <v>3613</v>
      </c>
      <c r="AE85" s="9" t="s">
        <v>64</v>
      </c>
      <c r="AF85" s="9" t="s">
        <v>12</v>
      </c>
      <c r="AG85" s="11">
        <v>460000000</v>
      </c>
      <c r="AH85" s="9" t="s">
        <v>10</v>
      </c>
      <c r="AI85" s="9" t="s">
        <v>14</v>
      </c>
      <c r="AJ85" s="29">
        <v>83</v>
      </c>
      <c r="AK85" s="30">
        <v>1527</v>
      </c>
      <c r="AL85" s="31" t="s">
        <v>184</v>
      </c>
      <c r="AM85" s="31" t="s">
        <v>185</v>
      </c>
      <c r="AN85" s="32">
        <v>900000000</v>
      </c>
      <c r="AO85" s="31" t="s">
        <v>10</v>
      </c>
      <c r="AP85" s="31" t="s">
        <v>14</v>
      </c>
      <c r="AQ85" s="44">
        <v>83</v>
      </c>
      <c r="AR85" s="45">
        <v>4034</v>
      </c>
      <c r="AS85" s="40" t="s">
        <v>91</v>
      </c>
      <c r="AT85" s="40" t="s">
        <v>87</v>
      </c>
      <c r="AU85" s="46">
        <v>1100000000</v>
      </c>
      <c r="AV85" s="40" t="s">
        <v>10</v>
      </c>
      <c r="AW85" s="40" t="s">
        <v>14</v>
      </c>
      <c r="AX85" s="44">
        <v>83</v>
      </c>
      <c r="AY85" s="45">
        <v>4063</v>
      </c>
      <c r="AZ85" s="40" t="s">
        <v>544</v>
      </c>
      <c r="BA85" s="40" t="s">
        <v>535</v>
      </c>
      <c r="BB85" s="46">
        <v>400000000</v>
      </c>
      <c r="BC85" s="40">
        <v>14000801</v>
      </c>
      <c r="BD85" s="40">
        <v>14001225</v>
      </c>
      <c r="BE85" s="44">
        <v>83</v>
      </c>
      <c r="BF85" s="45">
        <v>4033</v>
      </c>
      <c r="BG85" s="49" t="s">
        <v>89</v>
      </c>
      <c r="BH85" s="40" t="s">
        <v>533</v>
      </c>
      <c r="BI85" s="46">
        <v>1100000000</v>
      </c>
      <c r="BJ85" s="40" t="s">
        <v>10</v>
      </c>
      <c r="BK85" s="40" t="s">
        <v>14</v>
      </c>
      <c r="BL85" s="44">
        <v>84</v>
      </c>
      <c r="BM85" s="45">
        <v>4034</v>
      </c>
      <c r="BN85" s="49" t="s">
        <v>91</v>
      </c>
      <c r="BO85" s="55" t="s">
        <v>533</v>
      </c>
      <c r="BP85" s="46">
        <v>1100000000</v>
      </c>
      <c r="BQ85" s="40" t="s">
        <v>10</v>
      </c>
      <c r="BR85" s="40" t="s">
        <v>14</v>
      </c>
    </row>
    <row r="86" spans="1:70" ht="18" x14ac:dyDescent="0.2">
      <c r="A86" s="3">
        <v>84</v>
      </c>
      <c r="B86" s="3">
        <v>5026</v>
      </c>
      <c r="C86" s="3" t="s">
        <v>138</v>
      </c>
      <c r="D86" s="3" t="s">
        <v>12</v>
      </c>
      <c r="E86" s="5" t="s">
        <v>37</v>
      </c>
      <c r="F86" s="3" t="s">
        <v>10</v>
      </c>
      <c r="G86" s="3" t="s">
        <v>14</v>
      </c>
      <c r="H86" s="9">
        <v>84</v>
      </c>
      <c r="I86" s="9" t="s">
        <v>285</v>
      </c>
      <c r="J86" s="10" t="s">
        <v>112</v>
      </c>
      <c r="K86" s="10" t="s">
        <v>113</v>
      </c>
      <c r="L86" s="11">
        <v>180000000</v>
      </c>
      <c r="M86" s="10" t="s">
        <v>10</v>
      </c>
      <c r="N86" s="10" t="s">
        <v>53</v>
      </c>
      <c r="O86" s="15">
        <v>84</v>
      </c>
      <c r="P86" s="16">
        <v>3981</v>
      </c>
      <c r="Q86" s="10" t="s">
        <v>252</v>
      </c>
      <c r="R86" s="10" t="s">
        <v>31</v>
      </c>
      <c r="S86" s="11">
        <v>420000000</v>
      </c>
      <c r="T86" s="10" t="s">
        <v>10</v>
      </c>
      <c r="U86" s="10" t="s">
        <v>35</v>
      </c>
      <c r="V86" s="9">
        <v>84</v>
      </c>
      <c r="W86" s="16">
        <v>3971</v>
      </c>
      <c r="X86" s="10" t="s">
        <v>76</v>
      </c>
      <c r="Y86" s="10" t="s">
        <v>58</v>
      </c>
      <c r="Z86" s="11">
        <v>500000000</v>
      </c>
      <c r="AA86" s="10" t="s">
        <v>10</v>
      </c>
      <c r="AB86" s="10" t="s">
        <v>14</v>
      </c>
      <c r="AC86" s="29">
        <v>84</v>
      </c>
      <c r="AD86" s="30">
        <v>3969</v>
      </c>
      <c r="AE86" s="31" t="s">
        <v>75</v>
      </c>
      <c r="AF86" s="31" t="s">
        <v>12</v>
      </c>
      <c r="AG86" s="32">
        <v>600000000</v>
      </c>
      <c r="AH86" s="31" t="s">
        <v>10</v>
      </c>
      <c r="AI86" s="31" t="s">
        <v>35</v>
      </c>
      <c r="AJ86" s="15">
        <v>84</v>
      </c>
      <c r="AK86" s="16">
        <v>1621</v>
      </c>
      <c r="AL86" s="9" t="s">
        <v>188</v>
      </c>
      <c r="AM86" s="9" t="s">
        <v>185</v>
      </c>
      <c r="AN86" s="11">
        <v>600000000</v>
      </c>
      <c r="AO86" s="9" t="s">
        <v>10</v>
      </c>
      <c r="AP86" s="9" t="s">
        <v>14</v>
      </c>
      <c r="AQ86" s="44">
        <v>84</v>
      </c>
      <c r="AR86" s="45">
        <v>4035</v>
      </c>
      <c r="AS86" s="40" t="s">
        <v>92</v>
      </c>
      <c r="AT86" s="40" t="s">
        <v>87</v>
      </c>
      <c r="AU86" s="46">
        <v>1100000000</v>
      </c>
      <c r="AV86" s="40" t="s">
        <v>10</v>
      </c>
      <c r="AW86" s="40" t="s">
        <v>14</v>
      </c>
      <c r="AX86" s="44">
        <v>84</v>
      </c>
      <c r="AY86" s="45">
        <v>4064</v>
      </c>
      <c r="AZ86" s="40" t="s">
        <v>95</v>
      </c>
      <c r="BA86" s="40" t="s">
        <v>510</v>
      </c>
      <c r="BB86" s="46">
        <v>700000000</v>
      </c>
      <c r="BC86" s="40" t="s">
        <v>10</v>
      </c>
      <c r="BD86" s="40" t="s">
        <v>14</v>
      </c>
      <c r="BE86" s="44">
        <v>84</v>
      </c>
      <c r="BF86" s="45">
        <v>4034</v>
      </c>
      <c r="BG86" s="49" t="s">
        <v>91</v>
      </c>
      <c r="BH86" s="40" t="s">
        <v>533</v>
      </c>
      <c r="BI86" s="46">
        <v>1100000000</v>
      </c>
      <c r="BJ86" s="40" t="s">
        <v>10</v>
      </c>
      <c r="BK86" s="40" t="s">
        <v>14</v>
      </c>
      <c r="BL86" s="44">
        <v>86</v>
      </c>
      <c r="BM86" s="45">
        <v>4048</v>
      </c>
      <c r="BN86" s="49" t="s">
        <v>391</v>
      </c>
      <c r="BO86" s="55" t="s">
        <v>543</v>
      </c>
      <c r="BP86" s="46">
        <v>800000000</v>
      </c>
      <c r="BQ86" s="40">
        <v>14000501</v>
      </c>
      <c r="BR86" s="40">
        <v>14001225</v>
      </c>
    </row>
    <row r="87" spans="1:70" ht="18" x14ac:dyDescent="0.2">
      <c r="A87" s="3">
        <v>85</v>
      </c>
      <c r="B87" s="3">
        <v>5036</v>
      </c>
      <c r="C87" s="3" t="s">
        <v>139</v>
      </c>
      <c r="D87" s="3" t="s">
        <v>31</v>
      </c>
      <c r="E87" s="5">
        <v>300000000</v>
      </c>
      <c r="F87" s="3" t="s">
        <v>10</v>
      </c>
      <c r="G87" s="3" t="s">
        <v>35</v>
      </c>
      <c r="H87" s="9">
        <v>85</v>
      </c>
      <c r="I87" s="9" t="s">
        <v>286</v>
      </c>
      <c r="J87" s="10" t="s">
        <v>114</v>
      </c>
      <c r="K87" s="10" t="s">
        <v>87</v>
      </c>
      <c r="L87" s="11">
        <v>330000000</v>
      </c>
      <c r="M87" s="10" t="s">
        <v>10</v>
      </c>
      <c r="N87" s="10" t="s">
        <v>53</v>
      </c>
      <c r="O87" s="15">
        <v>85</v>
      </c>
      <c r="P87" s="16">
        <v>3983</v>
      </c>
      <c r="Q87" s="10" t="s">
        <v>79</v>
      </c>
      <c r="R87" s="10" t="s">
        <v>386</v>
      </c>
      <c r="S87" s="11">
        <v>825000000</v>
      </c>
      <c r="T87" s="10" t="s">
        <v>10</v>
      </c>
      <c r="U87" s="10" t="s">
        <v>14</v>
      </c>
      <c r="V87" s="9">
        <v>85</v>
      </c>
      <c r="W87" s="16">
        <v>3976</v>
      </c>
      <c r="X87" s="10" t="s">
        <v>245</v>
      </c>
      <c r="Y87" s="10" t="s">
        <v>73</v>
      </c>
      <c r="Z87" s="11">
        <v>1875000000</v>
      </c>
      <c r="AA87" s="10" t="s">
        <v>10</v>
      </c>
      <c r="AB87" s="10" t="s">
        <v>14</v>
      </c>
      <c r="AC87" s="15">
        <v>85</v>
      </c>
      <c r="AD87" s="16">
        <v>4073</v>
      </c>
      <c r="AE87" s="9" t="s">
        <v>275</v>
      </c>
      <c r="AF87" s="9" t="s">
        <v>12</v>
      </c>
      <c r="AG87" s="11">
        <v>720000000</v>
      </c>
      <c r="AH87" s="9" t="s">
        <v>10</v>
      </c>
      <c r="AI87" s="9" t="s">
        <v>14</v>
      </c>
      <c r="AJ87" s="29">
        <v>85</v>
      </c>
      <c r="AK87" s="30">
        <v>1641</v>
      </c>
      <c r="AL87" s="31" t="s">
        <v>365</v>
      </c>
      <c r="AM87" s="31" t="s">
        <v>185</v>
      </c>
      <c r="AN87" s="32">
        <v>525000000</v>
      </c>
      <c r="AO87" s="31">
        <v>14000101</v>
      </c>
      <c r="AP87" s="31">
        <v>14001229</v>
      </c>
      <c r="AQ87" s="44">
        <v>85</v>
      </c>
      <c r="AR87" s="45">
        <v>4048</v>
      </c>
      <c r="AS87" s="40" t="s">
        <v>391</v>
      </c>
      <c r="AT87" s="40" t="s">
        <v>505</v>
      </c>
      <c r="AU87" s="46">
        <v>800000000</v>
      </c>
      <c r="AV87" s="40">
        <v>14000501</v>
      </c>
      <c r="AW87" s="40">
        <v>14001225</v>
      </c>
      <c r="AX87" s="44">
        <v>85</v>
      </c>
      <c r="AY87" s="45">
        <v>4067</v>
      </c>
      <c r="AZ87" s="40" t="s">
        <v>96</v>
      </c>
      <c r="BA87" s="40" t="s">
        <v>537</v>
      </c>
      <c r="BB87" s="46">
        <v>850000000</v>
      </c>
      <c r="BC87" s="40" t="s">
        <v>10</v>
      </c>
      <c r="BD87" s="40" t="s">
        <v>14</v>
      </c>
      <c r="BE87" s="44">
        <v>85</v>
      </c>
      <c r="BF87" s="45">
        <v>4035</v>
      </c>
      <c r="BG87" s="49" t="s">
        <v>92</v>
      </c>
      <c r="BH87" s="40" t="s">
        <v>533</v>
      </c>
      <c r="BI87" s="46">
        <v>1100000000</v>
      </c>
      <c r="BJ87" s="40" t="s">
        <v>10</v>
      </c>
      <c r="BK87" s="40" t="s">
        <v>14</v>
      </c>
      <c r="BL87" s="44">
        <v>87</v>
      </c>
      <c r="BM87" s="45">
        <v>4063</v>
      </c>
      <c r="BN87" s="49" t="s">
        <v>544</v>
      </c>
      <c r="BO87" s="55" t="s">
        <v>535</v>
      </c>
      <c r="BP87" s="46">
        <v>400000000</v>
      </c>
      <c r="BQ87" s="40">
        <v>14000801</v>
      </c>
      <c r="BR87" s="40">
        <v>14001225</v>
      </c>
    </row>
    <row r="88" spans="1:70" ht="18" x14ac:dyDescent="0.2">
      <c r="A88" s="3">
        <v>86</v>
      </c>
      <c r="B88" s="3">
        <v>5046</v>
      </c>
      <c r="C88" s="3" t="s">
        <v>140</v>
      </c>
      <c r="D88" s="3" t="s">
        <v>31</v>
      </c>
      <c r="E88" s="5" t="s">
        <v>13</v>
      </c>
      <c r="F88" s="3" t="s">
        <v>10</v>
      </c>
      <c r="G88" s="3" t="s">
        <v>14</v>
      </c>
      <c r="H88" s="9">
        <v>86</v>
      </c>
      <c r="I88" s="9" t="s">
        <v>287</v>
      </c>
      <c r="J88" s="10" t="s">
        <v>116</v>
      </c>
      <c r="K88" s="10" t="s">
        <v>87</v>
      </c>
      <c r="L88" s="11">
        <v>1100000000</v>
      </c>
      <c r="M88" s="10" t="s">
        <v>10</v>
      </c>
      <c r="N88" s="10" t="s">
        <v>14</v>
      </c>
      <c r="O88" s="15">
        <v>86</v>
      </c>
      <c r="P88" s="16">
        <v>3985</v>
      </c>
      <c r="Q88" s="10" t="s">
        <v>82</v>
      </c>
      <c r="R88" s="10" t="s">
        <v>176</v>
      </c>
      <c r="S88" s="11">
        <v>240000000</v>
      </c>
      <c r="T88" s="10" t="s">
        <v>10</v>
      </c>
      <c r="U88" s="10" t="s">
        <v>53</v>
      </c>
      <c r="V88" s="16">
        <v>86</v>
      </c>
      <c r="W88" s="16">
        <v>3979</v>
      </c>
      <c r="X88" s="10" t="s">
        <v>77</v>
      </c>
      <c r="Y88" s="10" t="s">
        <v>176</v>
      </c>
      <c r="Z88" s="11">
        <v>700000000</v>
      </c>
      <c r="AA88" s="10" t="s">
        <v>10</v>
      </c>
      <c r="AB88" s="10" t="s">
        <v>14</v>
      </c>
      <c r="AC88" s="29">
        <v>86</v>
      </c>
      <c r="AD88" s="30">
        <v>4110</v>
      </c>
      <c r="AE88" s="31" t="s">
        <v>110</v>
      </c>
      <c r="AF88" s="31" t="s">
        <v>12</v>
      </c>
      <c r="AG88" s="32">
        <v>600000000</v>
      </c>
      <c r="AH88" s="31" t="s">
        <v>10</v>
      </c>
      <c r="AI88" s="31" t="s">
        <v>14</v>
      </c>
      <c r="AJ88" s="15">
        <v>86</v>
      </c>
      <c r="AK88" s="16">
        <v>1648</v>
      </c>
      <c r="AL88" s="9" t="s">
        <v>366</v>
      </c>
      <c r="AM88" s="9" t="s">
        <v>185</v>
      </c>
      <c r="AN88" s="11">
        <v>600000000</v>
      </c>
      <c r="AO88" s="9">
        <v>14000101</v>
      </c>
      <c r="AP88" s="9">
        <v>14001229</v>
      </c>
      <c r="AQ88" s="44">
        <v>86</v>
      </c>
      <c r="AR88" s="45">
        <v>4064</v>
      </c>
      <c r="AS88" s="40" t="s">
        <v>95</v>
      </c>
      <c r="AT88" s="40" t="s">
        <v>176</v>
      </c>
      <c r="AU88" s="46">
        <v>700000000</v>
      </c>
      <c r="AV88" s="40" t="s">
        <v>10</v>
      </c>
      <c r="AW88" s="40" t="s">
        <v>14</v>
      </c>
      <c r="AX88" s="44">
        <v>86</v>
      </c>
      <c r="AY88" s="45">
        <v>4073</v>
      </c>
      <c r="AZ88" s="40" t="s">
        <v>275</v>
      </c>
      <c r="BA88" s="40" t="s">
        <v>510</v>
      </c>
      <c r="BB88" s="46">
        <v>720000000</v>
      </c>
      <c r="BC88" s="40" t="s">
        <v>10</v>
      </c>
      <c r="BD88" s="40" t="s">
        <v>14</v>
      </c>
      <c r="BE88" s="44">
        <v>86</v>
      </c>
      <c r="BF88" s="45">
        <v>4048</v>
      </c>
      <c r="BG88" s="49" t="s">
        <v>391</v>
      </c>
      <c r="BH88" s="40" t="s">
        <v>543</v>
      </c>
      <c r="BI88" s="46">
        <v>800000000</v>
      </c>
      <c r="BJ88" s="40">
        <v>14000501</v>
      </c>
      <c r="BK88" s="40">
        <v>14001225</v>
      </c>
      <c r="BL88" s="44">
        <v>88</v>
      </c>
      <c r="BM88" s="45">
        <v>4064</v>
      </c>
      <c r="BN88" s="49" t="s">
        <v>95</v>
      </c>
      <c r="BO88" s="55" t="s">
        <v>510</v>
      </c>
      <c r="BP88" s="46">
        <v>700000000</v>
      </c>
      <c r="BQ88" s="40" t="s">
        <v>10</v>
      </c>
      <c r="BR88" s="40" t="s">
        <v>14</v>
      </c>
    </row>
    <row r="89" spans="1:70" ht="18" x14ac:dyDescent="0.2">
      <c r="A89" s="3">
        <v>87</v>
      </c>
      <c r="B89" s="3">
        <v>5051</v>
      </c>
      <c r="C89" s="3" t="s">
        <v>141</v>
      </c>
      <c r="D89" s="3" t="s">
        <v>31</v>
      </c>
      <c r="E89" s="5" t="s">
        <v>142</v>
      </c>
      <c r="F89" s="3" t="s">
        <v>10</v>
      </c>
      <c r="G89" s="3" t="s">
        <v>121</v>
      </c>
      <c r="H89" s="9">
        <v>87</v>
      </c>
      <c r="I89" s="9" t="s">
        <v>288</v>
      </c>
      <c r="J89" s="10" t="s">
        <v>117</v>
      </c>
      <c r="K89" s="10" t="s">
        <v>87</v>
      </c>
      <c r="L89" s="11">
        <v>1100000000</v>
      </c>
      <c r="M89" s="10" t="s">
        <v>10</v>
      </c>
      <c r="N89" s="10" t="s">
        <v>14</v>
      </c>
      <c r="O89" s="15">
        <v>87</v>
      </c>
      <c r="P89" s="16">
        <v>3986</v>
      </c>
      <c r="Q89" s="10" t="s">
        <v>387</v>
      </c>
      <c r="R89" s="10" t="s">
        <v>334</v>
      </c>
      <c r="S89" s="11">
        <v>1200000000</v>
      </c>
      <c r="T89" s="10">
        <f>VLOOKUP(P89,[1]master!$B:$O,12,FALSE)</f>
        <v>14000101</v>
      </c>
      <c r="U89" s="10">
        <f>VLOOKUP(P89,[1]master!$B:$O,13,FALSE)</f>
        <v>14001225</v>
      </c>
      <c r="V89" s="16">
        <v>87</v>
      </c>
      <c r="W89" s="16">
        <v>3980</v>
      </c>
      <c r="X89" s="10" t="s">
        <v>78</v>
      </c>
      <c r="Y89" s="10" t="s">
        <v>176</v>
      </c>
      <c r="Z89" s="11">
        <v>300000000</v>
      </c>
      <c r="AA89" s="10" t="s">
        <v>10</v>
      </c>
      <c r="AB89" s="10" t="s">
        <v>14</v>
      </c>
      <c r="AC89" s="15">
        <v>87</v>
      </c>
      <c r="AD89" s="16">
        <v>4111</v>
      </c>
      <c r="AE89" s="9" t="s">
        <v>111</v>
      </c>
      <c r="AF89" s="9" t="s">
        <v>12</v>
      </c>
      <c r="AG89" s="11">
        <v>600000000</v>
      </c>
      <c r="AH89" s="9" t="s">
        <v>10</v>
      </c>
      <c r="AI89" s="9" t="s">
        <v>14</v>
      </c>
      <c r="AJ89" s="29">
        <v>87</v>
      </c>
      <c r="AK89" s="30">
        <v>1845</v>
      </c>
      <c r="AL89" s="31" t="s">
        <v>191</v>
      </c>
      <c r="AM89" s="31" t="s">
        <v>185</v>
      </c>
      <c r="AN89" s="32">
        <v>525000000</v>
      </c>
      <c r="AO89" s="31" t="s">
        <v>10</v>
      </c>
      <c r="AP89" s="31" t="s">
        <v>14</v>
      </c>
      <c r="AQ89" s="44">
        <v>87</v>
      </c>
      <c r="AR89" s="45">
        <v>4067</v>
      </c>
      <c r="AS89" s="40" t="s">
        <v>96</v>
      </c>
      <c r="AT89" s="40" t="s">
        <v>31</v>
      </c>
      <c r="AU89" s="46">
        <v>850000000</v>
      </c>
      <c r="AV89" s="40" t="s">
        <v>10</v>
      </c>
      <c r="AW89" s="40" t="s">
        <v>14</v>
      </c>
      <c r="AX89" s="44">
        <v>87</v>
      </c>
      <c r="AY89" s="45">
        <v>4092</v>
      </c>
      <c r="AZ89" s="40" t="s">
        <v>100</v>
      </c>
      <c r="BA89" s="40" t="s">
        <v>542</v>
      </c>
      <c r="BB89" s="46">
        <v>200000000</v>
      </c>
      <c r="BC89" s="40" t="s">
        <v>10</v>
      </c>
      <c r="BD89" s="40" t="s">
        <v>35</v>
      </c>
      <c r="BE89" s="44">
        <v>87</v>
      </c>
      <c r="BF89" s="45">
        <v>4063</v>
      </c>
      <c r="BG89" s="49" t="s">
        <v>544</v>
      </c>
      <c r="BH89" s="40" t="s">
        <v>535</v>
      </c>
      <c r="BI89" s="46">
        <v>400000000</v>
      </c>
      <c r="BJ89" s="40">
        <v>14000801</v>
      </c>
      <c r="BK89" s="40">
        <v>14001225</v>
      </c>
      <c r="BL89" s="44">
        <v>89</v>
      </c>
      <c r="BM89" s="45">
        <v>4067</v>
      </c>
      <c r="BN89" s="49" t="s">
        <v>96</v>
      </c>
      <c r="BO89" s="55" t="s">
        <v>537</v>
      </c>
      <c r="BP89" s="46">
        <v>850000000</v>
      </c>
      <c r="BQ89" s="40" t="s">
        <v>10</v>
      </c>
      <c r="BR89" s="40" t="s">
        <v>14</v>
      </c>
    </row>
    <row r="90" spans="1:70" ht="18" x14ac:dyDescent="0.2">
      <c r="A90" s="3">
        <v>88</v>
      </c>
      <c r="B90" s="3">
        <v>5052</v>
      </c>
      <c r="C90" s="3" t="s">
        <v>143</v>
      </c>
      <c r="D90" s="3" t="s">
        <v>31</v>
      </c>
      <c r="E90" s="5" t="s">
        <v>21</v>
      </c>
      <c r="F90" s="3" t="s">
        <v>10</v>
      </c>
      <c r="G90" s="3" t="s">
        <v>14</v>
      </c>
      <c r="H90" s="9">
        <v>88</v>
      </c>
      <c r="I90" s="9" t="s">
        <v>289</v>
      </c>
      <c r="J90" s="10" t="s">
        <v>118</v>
      </c>
      <c r="K90" s="10" t="s">
        <v>87</v>
      </c>
      <c r="L90" s="11">
        <v>1100000000</v>
      </c>
      <c r="M90" s="10" t="s">
        <v>10</v>
      </c>
      <c r="N90" s="10" t="s">
        <v>14</v>
      </c>
      <c r="O90" s="15">
        <v>88</v>
      </c>
      <c r="P90" s="16">
        <v>3987</v>
      </c>
      <c r="Q90" s="10" t="s">
        <v>388</v>
      </c>
      <c r="R90" s="10" t="s">
        <v>58</v>
      </c>
      <c r="S90" s="11">
        <v>700000000</v>
      </c>
      <c r="T90" s="10">
        <f>VLOOKUP(P90,[1]master!$B:$O,12,FALSE)</f>
        <v>14000101</v>
      </c>
      <c r="U90" s="10">
        <f>VLOOKUP(P90,[1]master!$B:$O,13,FALSE)</f>
        <v>14001225</v>
      </c>
      <c r="V90" s="9">
        <v>88</v>
      </c>
      <c r="W90" s="16">
        <v>3981</v>
      </c>
      <c r="X90" s="10" t="s">
        <v>252</v>
      </c>
      <c r="Y90" s="10" t="s">
        <v>31</v>
      </c>
      <c r="Z90" s="11">
        <v>420000000</v>
      </c>
      <c r="AA90" s="10" t="s">
        <v>10</v>
      </c>
      <c r="AB90" s="10" t="s">
        <v>35</v>
      </c>
      <c r="AC90" s="29">
        <v>88</v>
      </c>
      <c r="AD90" s="30">
        <v>5026</v>
      </c>
      <c r="AE90" s="31" t="s">
        <v>138</v>
      </c>
      <c r="AF90" s="31" t="s">
        <v>12</v>
      </c>
      <c r="AG90" s="32">
        <v>480000000</v>
      </c>
      <c r="AH90" s="31" t="s">
        <v>10</v>
      </c>
      <c r="AI90" s="31" t="s">
        <v>14</v>
      </c>
      <c r="AJ90" s="15">
        <v>88</v>
      </c>
      <c r="AK90" s="16">
        <v>1850</v>
      </c>
      <c r="AL90" s="9" t="s">
        <v>193</v>
      </c>
      <c r="AM90" s="9" t="s">
        <v>185</v>
      </c>
      <c r="AN90" s="11">
        <v>875000000</v>
      </c>
      <c r="AO90" s="9" t="s">
        <v>10</v>
      </c>
      <c r="AP90" s="9" t="s">
        <v>14</v>
      </c>
      <c r="AQ90" s="44">
        <v>88</v>
      </c>
      <c r="AR90" s="45">
        <v>4073</v>
      </c>
      <c r="AS90" s="40" t="s">
        <v>275</v>
      </c>
      <c r="AT90" s="40" t="s">
        <v>12</v>
      </c>
      <c r="AU90" s="46">
        <v>720000000</v>
      </c>
      <c r="AV90" s="40" t="s">
        <v>10</v>
      </c>
      <c r="AW90" s="40" t="s">
        <v>14</v>
      </c>
      <c r="AX90" s="44">
        <v>88</v>
      </c>
      <c r="AY90" s="45">
        <v>4102</v>
      </c>
      <c r="AZ90" s="40" t="s">
        <v>105</v>
      </c>
      <c r="BA90" s="40" t="s">
        <v>510</v>
      </c>
      <c r="BB90" s="46">
        <v>500000000</v>
      </c>
      <c r="BC90" s="40" t="s">
        <v>10</v>
      </c>
      <c r="BD90" s="40" t="s">
        <v>14</v>
      </c>
      <c r="BE90" s="44">
        <v>88</v>
      </c>
      <c r="BF90" s="45">
        <v>4064</v>
      </c>
      <c r="BG90" s="49" t="s">
        <v>95</v>
      </c>
      <c r="BH90" s="40" t="s">
        <v>510</v>
      </c>
      <c r="BI90" s="46">
        <v>700000000</v>
      </c>
      <c r="BJ90" s="40" t="s">
        <v>10</v>
      </c>
      <c r="BK90" s="40" t="s">
        <v>14</v>
      </c>
      <c r="BL90" s="44">
        <v>90</v>
      </c>
      <c r="BM90" s="45">
        <v>4073</v>
      </c>
      <c r="BN90" s="49" t="s">
        <v>275</v>
      </c>
      <c r="BO90" s="55" t="s">
        <v>510</v>
      </c>
      <c r="BP90" s="46">
        <v>720000000</v>
      </c>
      <c r="BQ90" s="40" t="s">
        <v>10</v>
      </c>
      <c r="BR90" s="40" t="s">
        <v>14</v>
      </c>
    </row>
    <row r="91" spans="1:70" ht="18" x14ac:dyDescent="0.2">
      <c r="A91" s="3">
        <v>89</v>
      </c>
      <c r="B91" s="3">
        <v>5065</v>
      </c>
      <c r="C91" s="3" t="s">
        <v>144</v>
      </c>
      <c r="D91" s="3" t="s">
        <v>87</v>
      </c>
      <c r="E91" s="5" t="s">
        <v>13</v>
      </c>
      <c r="F91" s="3" t="s">
        <v>10</v>
      </c>
      <c r="G91" s="3" t="s">
        <v>14</v>
      </c>
      <c r="H91" s="9">
        <v>89</v>
      </c>
      <c r="I91" s="9" t="s">
        <v>290</v>
      </c>
      <c r="J91" s="10" t="s">
        <v>119</v>
      </c>
      <c r="K91" s="10" t="s">
        <v>9</v>
      </c>
      <c r="L91" s="11">
        <v>500000000</v>
      </c>
      <c r="M91" s="10" t="s">
        <v>10</v>
      </c>
      <c r="N91" s="10" t="s">
        <v>14</v>
      </c>
      <c r="O91" s="15">
        <v>89</v>
      </c>
      <c r="P91" s="16">
        <v>3990</v>
      </c>
      <c r="Q91" s="10" t="s">
        <v>83</v>
      </c>
      <c r="R91" s="10" t="s">
        <v>24</v>
      </c>
      <c r="S91" s="11">
        <v>1320000000</v>
      </c>
      <c r="T91" s="10" t="s">
        <v>10</v>
      </c>
      <c r="U91" s="10" t="s">
        <v>14</v>
      </c>
      <c r="V91" s="9">
        <v>89</v>
      </c>
      <c r="W91" s="16">
        <v>3982</v>
      </c>
      <c r="X91" s="10" t="s">
        <v>440</v>
      </c>
      <c r="Y91" s="10" t="s">
        <v>176</v>
      </c>
      <c r="Z91" s="11">
        <v>200000000</v>
      </c>
      <c r="AA91" s="10">
        <v>14000301</v>
      </c>
      <c r="AB91" s="10">
        <v>14000631</v>
      </c>
      <c r="AC91" s="15">
        <v>89</v>
      </c>
      <c r="AD91" s="16">
        <v>5076</v>
      </c>
      <c r="AE91" s="9" t="s">
        <v>149</v>
      </c>
      <c r="AF91" s="9" t="s">
        <v>12</v>
      </c>
      <c r="AG91" s="11">
        <v>300000000</v>
      </c>
      <c r="AH91" s="9" t="s">
        <v>10</v>
      </c>
      <c r="AI91" s="9" t="s">
        <v>14</v>
      </c>
      <c r="AJ91" s="29">
        <v>89</v>
      </c>
      <c r="AK91" s="30">
        <v>1901</v>
      </c>
      <c r="AL91" s="31" t="s">
        <v>367</v>
      </c>
      <c r="AM91" s="31" t="s">
        <v>185</v>
      </c>
      <c r="AN91" s="32">
        <v>525000000</v>
      </c>
      <c r="AO91" s="31">
        <v>14000101</v>
      </c>
      <c r="AP91" s="31">
        <v>14001229</v>
      </c>
      <c r="AQ91" s="44">
        <v>89</v>
      </c>
      <c r="AR91" s="45">
        <v>4092</v>
      </c>
      <c r="AS91" s="40" t="s">
        <v>100</v>
      </c>
      <c r="AT91" s="40" t="s">
        <v>278</v>
      </c>
      <c r="AU91" s="46">
        <v>200000000</v>
      </c>
      <c r="AV91" s="40" t="s">
        <v>10</v>
      </c>
      <c r="AW91" s="40" t="s">
        <v>35</v>
      </c>
      <c r="AX91" s="44">
        <v>89</v>
      </c>
      <c r="AY91" s="45">
        <v>4104</v>
      </c>
      <c r="AZ91" s="40" t="s">
        <v>107</v>
      </c>
      <c r="BA91" s="40" t="s">
        <v>533</v>
      </c>
      <c r="BB91" s="46">
        <v>600000000</v>
      </c>
      <c r="BC91" s="40" t="s">
        <v>10</v>
      </c>
      <c r="BD91" s="40" t="s">
        <v>14</v>
      </c>
      <c r="BE91" s="44">
        <v>89</v>
      </c>
      <c r="BF91" s="45">
        <v>4067</v>
      </c>
      <c r="BG91" s="49" t="s">
        <v>96</v>
      </c>
      <c r="BH91" s="40" t="s">
        <v>537</v>
      </c>
      <c r="BI91" s="46">
        <v>850000000</v>
      </c>
      <c r="BJ91" s="40" t="s">
        <v>10</v>
      </c>
      <c r="BK91" s="40" t="s">
        <v>14</v>
      </c>
      <c r="BL91" s="44">
        <v>91</v>
      </c>
      <c r="BM91" s="45">
        <v>4102</v>
      </c>
      <c r="BN91" s="49" t="s">
        <v>105</v>
      </c>
      <c r="BO91" s="55" t="s">
        <v>510</v>
      </c>
      <c r="BP91" s="46">
        <v>500000000</v>
      </c>
      <c r="BQ91" s="40" t="s">
        <v>10</v>
      </c>
      <c r="BR91" s="40" t="s">
        <v>14</v>
      </c>
    </row>
    <row r="92" spans="1:70" ht="36" x14ac:dyDescent="0.2">
      <c r="A92" s="3">
        <v>90</v>
      </c>
      <c r="B92" s="3">
        <v>5066</v>
      </c>
      <c r="C92" s="3" t="s">
        <v>145</v>
      </c>
      <c r="D92" s="3" t="s">
        <v>87</v>
      </c>
      <c r="E92" s="5" t="s">
        <v>13</v>
      </c>
      <c r="F92" s="3" t="s">
        <v>10</v>
      </c>
      <c r="G92" s="3" t="s">
        <v>14</v>
      </c>
      <c r="H92" s="9">
        <v>90</v>
      </c>
      <c r="I92" s="9" t="s">
        <v>291</v>
      </c>
      <c r="J92" s="10" t="s">
        <v>120</v>
      </c>
      <c r="K92" s="10" t="s">
        <v>278</v>
      </c>
      <c r="L92" s="11">
        <v>270000000</v>
      </c>
      <c r="M92" s="10" t="s">
        <v>10</v>
      </c>
      <c r="N92" s="10" t="s">
        <v>121</v>
      </c>
      <c r="O92" s="15">
        <v>90</v>
      </c>
      <c r="P92" s="16">
        <v>4002</v>
      </c>
      <c r="Q92" s="10" t="s">
        <v>389</v>
      </c>
      <c r="R92" s="10" t="s">
        <v>386</v>
      </c>
      <c r="S92" s="11">
        <v>580000000</v>
      </c>
      <c r="T92" s="10">
        <f>VLOOKUP(P92,[1]master!$B:$O,12,FALSE)</f>
        <v>14000301</v>
      </c>
      <c r="U92" s="10">
        <f>VLOOKUP(P92,[1]master!$B:$O,13,FALSE)</f>
        <v>14001225</v>
      </c>
      <c r="V92" s="16">
        <v>90</v>
      </c>
      <c r="W92" s="16">
        <v>3983</v>
      </c>
      <c r="X92" s="10" t="s">
        <v>79</v>
      </c>
      <c r="Y92" s="10" t="s">
        <v>386</v>
      </c>
      <c r="Z92" s="11">
        <v>825000000</v>
      </c>
      <c r="AA92" s="10" t="s">
        <v>10</v>
      </c>
      <c r="AB92" s="10" t="s">
        <v>14</v>
      </c>
      <c r="AC92" s="29">
        <v>90</v>
      </c>
      <c r="AD92" s="30">
        <v>5077</v>
      </c>
      <c r="AE92" s="31" t="s">
        <v>150</v>
      </c>
      <c r="AF92" s="31" t="s">
        <v>12</v>
      </c>
      <c r="AG92" s="32">
        <v>400000000</v>
      </c>
      <c r="AH92" s="31" t="s">
        <v>10</v>
      </c>
      <c r="AI92" s="31" t="s">
        <v>14</v>
      </c>
      <c r="AJ92" s="15">
        <v>90</v>
      </c>
      <c r="AK92" s="16">
        <v>2697</v>
      </c>
      <c r="AL92" s="9" t="s">
        <v>373</v>
      </c>
      <c r="AM92" s="9" t="s">
        <v>185</v>
      </c>
      <c r="AN92" s="11">
        <v>900000000</v>
      </c>
      <c r="AO92" s="9">
        <v>14000101</v>
      </c>
      <c r="AP92" s="9">
        <v>14001229</v>
      </c>
      <c r="AQ92" s="44">
        <v>90</v>
      </c>
      <c r="AR92" s="45">
        <v>4102</v>
      </c>
      <c r="AS92" s="40" t="s">
        <v>105</v>
      </c>
      <c r="AT92" s="40" t="s">
        <v>176</v>
      </c>
      <c r="AU92" s="46">
        <v>500000000</v>
      </c>
      <c r="AV92" s="40" t="s">
        <v>10</v>
      </c>
      <c r="AW92" s="40" t="s">
        <v>14</v>
      </c>
      <c r="AX92" s="44">
        <v>90</v>
      </c>
      <c r="AY92" s="45">
        <v>4105</v>
      </c>
      <c r="AZ92" s="40" t="s">
        <v>393</v>
      </c>
      <c r="BA92" s="40" t="s">
        <v>538</v>
      </c>
      <c r="BB92" s="46">
        <v>400000000</v>
      </c>
      <c r="BC92" s="40">
        <f>VLOOKUP(AY92,[1]master!$B:$O,12,FALSE)</f>
        <v>14000101</v>
      </c>
      <c r="BD92" s="40">
        <f>VLOOKUP(AY92,[1]master!$B:$O,13,FALSE)</f>
        <v>14001225</v>
      </c>
      <c r="BE92" s="44">
        <v>90</v>
      </c>
      <c r="BF92" s="45">
        <v>4073</v>
      </c>
      <c r="BG92" s="49" t="s">
        <v>275</v>
      </c>
      <c r="BH92" s="40" t="s">
        <v>510</v>
      </c>
      <c r="BI92" s="46">
        <v>720000000</v>
      </c>
      <c r="BJ92" s="40" t="s">
        <v>10</v>
      </c>
      <c r="BK92" s="40" t="s">
        <v>14</v>
      </c>
      <c r="BL92" s="44">
        <v>92</v>
      </c>
      <c r="BM92" s="45">
        <v>4104</v>
      </c>
      <c r="BN92" s="49" t="s">
        <v>107</v>
      </c>
      <c r="BO92" s="55" t="s">
        <v>533</v>
      </c>
      <c r="BP92" s="46">
        <v>600000000</v>
      </c>
      <c r="BQ92" s="40" t="s">
        <v>10</v>
      </c>
      <c r="BR92" s="40" t="s">
        <v>14</v>
      </c>
    </row>
    <row r="93" spans="1:70" ht="18" x14ac:dyDescent="0.2">
      <c r="A93" s="3">
        <v>91</v>
      </c>
      <c r="B93" s="3">
        <v>5067</v>
      </c>
      <c r="C93" s="3" t="s">
        <v>146</v>
      </c>
      <c r="D93" s="3" t="s">
        <v>87</v>
      </c>
      <c r="E93" s="5" t="s">
        <v>13</v>
      </c>
      <c r="F93" s="3" t="s">
        <v>10</v>
      </c>
      <c r="G93" s="3" t="s">
        <v>14</v>
      </c>
      <c r="H93" s="9">
        <v>91</v>
      </c>
      <c r="I93" s="9" t="s">
        <v>292</v>
      </c>
      <c r="J93" s="10" t="s">
        <v>122</v>
      </c>
      <c r="K93" s="10" t="s">
        <v>278</v>
      </c>
      <c r="L93" s="11">
        <v>200000000</v>
      </c>
      <c r="M93" s="10" t="s">
        <v>10</v>
      </c>
      <c r="N93" s="10" t="s">
        <v>35</v>
      </c>
      <c r="O93" s="15">
        <v>91</v>
      </c>
      <c r="P93" s="16">
        <v>4005</v>
      </c>
      <c r="Q93" s="10" t="s">
        <v>258</v>
      </c>
      <c r="R93" s="10" t="s">
        <v>9</v>
      </c>
      <c r="S93" s="11">
        <v>420000000</v>
      </c>
      <c r="T93" s="10" t="s">
        <v>10</v>
      </c>
      <c r="U93" s="10" t="s">
        <v>35</v>
      </c>
      <c r="V93" s="16">
        <v>91</v>
      </c>
      <c r="W93" s="16">
        <v>3986</v>
      </c>
      <c r="X93" s="10" t="s">
        <v>387</v>
      </c>
      <c r="Y93" s="10" t="s">
        <v>334</v>
      </c>
      <c r="Z93" s="11">
        <v>1200000000</v>
      </c>
      <c r="AA93" s="10">
        <f>VLOOKUP(W93,[1]master!$B:$O,12,FALSE)</f>
        <v>14000101</v>
      </c>
      <c r="AB93" s="10">
        <f>VLOOKUP(W93,[1]master!$B:$O,13,FALSE)</f>
        <v>14001225</v>
      </c>
      <c r="AC93" s="15">
        <v>91</v>
      </c>
      <c r="AD93" s="16">
        <v>5078</v>
      </c>
      <c r="AE93" s="9" t="s">
        <v>151</v>
      </c>
      <c r="AF93" s="9" t="s">
        <v>12</v>
      </c>
      <c r="AG93" s="11">
        <v>300000000</v>
      </c>
      <c r="AH93" s="9" t="s">
        <v>10</v>
      </c>
      <c r="AI93" s="9" t="s">
        <v>14</v>
      </c>
      <c r="AJ93" s="29">
        <v>91</v>
      </c>
      <c r="AK93" s="30">
        <v>3246</v>
      </c>
      <c r="AL93" s="31" t="s">
        <v>220</v>
      </c>
      <c r="AM93" s="31" t="s">
        <v>185</v>
      </c>
      <c r="AN93" s="32">
        <v>1200000000</v>
      </c>
      <c r="AO93" s="31" t="s">
        <v>10</v>
      </c>
      <c r="AP93" s="31" t="s">
        <v>14</v>
      </c>
      <c r="AQ93" s="44">
        <v>91</v>
      </c>
      <c r="AR93" s="45">
        <v>4104</v>
      </c>
      <c r="AS93" s="40" t="s">
        <v>107</v>
      </c>
      <c r="AT93" s="40" t="s">
        <v>87</v>
      </c>
      <c r="AU93" s="46">
        <v>600000000</v>
      </c>
      <c r="AV93" s="40" t="s">
        <v>10</v>
      </c>
      <c r="AW93" s="40" t="s">
        <v>14</v>
      </c>
      <c r="AX93" s="44">
        <v>91</v>
      </c>
      <c r="AY93" s="45">
        <v>4106</v>
      </c>
      <c r="AZ93" s="47" t="s">
        <v>516</v>
      </c>
      <c r="BA93" s="40" t="s">
        <v>534</v>
      </c>
      <c r="BB93" s="46">
        <v>200000000</v>
      </c>
      <c r="BC93" s="40" t="s">
        <v>517</v>
      </c>
      <c r="BD93" s="40" t="s">
        <v>518</v>
      </c>
      <c r="BE93" s="44">
        <v>91</v>
      </c>
      <c r="BF93" s="45">
        <v>4102</v>
      </c>
      <c r="BG93" s="49" t="s">
        <v>105</v>
      </c>
      <c r="BH93" s="40" t="s">
        <v>510</v>
      </c>
      <c r="BI93" s="46">
        <v>500000000</v>
      </c>
      <c r="BJ93" s="40" t="s">
        <v>10</v>
      </c>
      <c r="BK93" s="40" t="s">
        <v>14</v>
      </c>
      <c r="BL93" s="44">
        <v>93</v>
      </c>
      <c r="BM93" s="45">
        <v>4105</v>
      </c>
      <c r="BN93" s="49" t="s">
        <v>393</v>
      </c>
      <c r="BO93" s="55" t="s">
        <v>538</v>
      </c>
      <c r="BP93" s="46">
        <v>400000000</v>
      </c>
      <c r="BQ93" s="40">
        <f>VLOOKUP(BM93,[1]master!$B:$O,12,FALSE)</f>
        <v>14000101</v>
      </c>
      <c r="BR93" s="40">
        <f>VLOOKUP(BM93,[1]master!$B:$O,13,FALSE)</f>
        <v>14001225</v>
      </c>
    </row>
    <row r="94" spans="1:70" ht="18" x14ac:dyDescent="0.2">
      <c r="A94" s="3">
        <v>92</v>
      </c>
      <c r="B94" s="3">
        <v>5072</v>
      </c>
      <c r="C94" s="3" t="s">
        <v>147</v>
      </c>
      <c r="D94" s="3" t="s">
        <v>87</v>
      </c>
      <c r="E94" s="5" t="s">
        <v>148</v>
      </c>
      <c r="F94" s="3" t="s">
        <v>10</v>
      </c>
      <c r="G94" s="3" t="s">
        <v>14</v>
      </c>
      <c r="H94" s="9">
        <v>92</v>
      </c>
      <c r="I94" s="9" t="s">
        <v>293</v>
      </c>
      <c r="J94" s="10" t="s">
        <v>123</v>
      </c>
      <c r="K94" s="10" t="s">
        <v>176</v>
      </c>
      <c r="L94" s="11">
        <v>660000000</v>
      </c>
      <c r="M94" s="10" t="s">
        <v>10</v>
      </c>
      <c r="N94" s="10" t="s">
        <v>14</v>
      </c>
      <c r="O94" s="15">
        <v>92</v>
      </c>
      <c r="P94" s="16">
        <v>4009</v>
      </c>
      <c r="Q94" s="10" t="s">
        <v>84</v>
      </c>
      <c r="R94" s="10" t="s">
        <v>386</v>
      </c>
      <c r="S94" s="11">
        <v>480000000</v>
      </c>
      <c r="T94" s="10" t="s">
        <v>10</v>
      </c>
      <c r="U94" s="10" t="s">
        <v>35</v>
      </c>
      <c r="V94" s="9">
        <v>92</v>
      </c>
      <c r="W94" s="16">
        <v>3987</v>
      </c>
      <c r="X94" s="10" t="s">
        <v>388</v>
      </c>
      <c r="Y94" s="10" t="s">
        <v>58</v>
      </c>
      <c r="Z94" s="11">
        <v>700000000</v>
      </c>
      <c r="AA94" s="10">
        <f>VLOOKUP(W94,[1]master!$B:$O,12,FALSE)</f>
        <v>14000101</v>
      </c>
      <c r="AB94" s="10">
        <f>VLOOKUP(W94,[1]master!$B:$O,13,FALSE)</f>
        <v>14001225</v>
      </c>
      <c r="AC94" s="29">
        <v>92</v>
      </c>
      <c r="AD94" s="30">
        <v>5080</v>
      </c>
      <c r="AE94" s="31" t="s">
        <v>445</v>
      </c>
      <c r="AF94" s="31" t="s">
        <v>12</v>
      </c>
      <c r="AG94" s="32">
        <v>1100000000</v>
      </c>
      <c r="AH94" s="31">
        <v>14000501</v>
      </c>
      <c r="AI94" s="31" t="s">
        <v>446</v>
      </c>
      <c r="AJ94" s="15">
        <v>92</v>
      </c>
      <c r="AK94" s="16">
        <v>3930</v>
      </c>
      <c r="AL94" s="9" t="s">
        <v>236</v>
      </c>
      <c r="AM94" s="9" t="s">
        <v>185</v>
      </c>
      <c r="AN94" s="11">
        <v>900000000</v>
      </c>
      <c r="AO94" s="9" t="s">
        <v>10</v>
      </c>
      <c r="AP94" s="9" t="s">
        <v>14</v>
      </c>
      <c r="AQ94" s="44">
        <v>92</v>
      </c>
      <c r="AR94" s="45">
        <v>4105</v>
      </c>
      <c r="AS94" s="40" t="s">
        <v>393</v>
      </c>
      <c r="AT94" s="40" t="s">
        <v>58</v>
      </c>
      <c r="AU94" s="46">
        <v>400000000</v>
      </c>
      <c r="AV94" s="40">
        <f>VLOOKUP(AR94,[1]master!$B:$O,12,FALSE)</f>
        <v>14000101</v>
      </c>
      <c r="AW94" s="40">
        <f>VLOOKUP(AR94,[1]master!$B:$O,13,FALSE)</f>
        <v>14001225</v>
      </c>
      <c r="AX94" s="44">
        <v>92</v>
      </c>
      <c r="AY94" s="45">
        <v>4122</v>
      </c>
      <c r="AZ94" s="40" t="s">
        <v>117</v>
      </c>
      <c r="BA94" s="40" t="s">
        <v>533</v>
      </c>
      <c r="BB94" s="46">
        <v>1100000000</v>
      </c>
      <c r="BC94" s="40" t="s">
        <v>10</v>
      </c>
      <c r="BD94" s="40" t="s">
        <v>14</v>
      </c>
      <c r="BE94" s="44">
        <v>92</v>
      </c>
      <c r="BF94" s="45">
        <v>4104</v>
      </c>
      <c r="BG94" s="49" t="s">
        <v>107</v>
      </c>
      <c r="BH94" s="40" t="s">
        <v>533</v>
      </c>
      <c r="BI94" s="46">
        <v>600000000</v>
      </c>
      <c r="BJ94" s="40" t="s">
        <v>10</v>
      </c>
      <c r="BK94" s="40" t="s">
        <v>14</v>
      </c>
      <c r="BL94" s="44">
        <v>94</v>
      </c>
      <c r="BM94" s="45">
        <v>4106</v>
      </c>
      <c r="BN94" s="49" t="s">
        <v>516</v>
      </c>
      <c r="BO94" s="55" t="s">
        <v>534</v>
      </c>
      <c r="BP94" s="46">
        <v>200000000</v>
      </c>
      <c r="BQ94" s="40" t="s">
        <v>517</v>
      </c>
      <c r="BR94" s="40" t="s">
        <v>518</v>
      </c>
    </row>
    <row r="95" spans="1:70" ht="36" x14ac:dyDescent="0.2">
      <c r="A95" s="3">
        <v>93</v>
      </c>
      <c r="B95" s="3">
        <v>5076</v>
      </c>
      <c r="C95" s="3" t="s">
        <v>149</v>
      </c>
      <c r="D95" s="3" t="s">
        <v>12</v>
      </c>
      <c r="E95" s="5" t="s">
        <v>66</v>
      </c>
      <c r="F95" s="3" t="s">
        <v>10</v>
      </c>
      <c r="G95" s="3" t="s">
        <v>14</v>
      </c>
      <c r="H95" s="9">
        <v>93</v>
      </c>
      <c r="I95" s="9" t="s">
        <v>294</v>
      </c>
      <c r="J95" s="10" t="s">
        <v>124</v>
      </c>
      <c r="K95" s="10" t="s">
        <v>176</v>
      </c>
      <c r="L95" s="11">
        <v>700000000</v>
      </c>
      <c r="M95" s="10" t="s">
        <v>10</v>
      </c>
      <c r="N95" s="10" t="s">
        <v>14</v>
      </c>
      <c r="O95" s="15">
        <v>93</v>
      </c>
      <c r="P95" s="16">
        <v>4010</v>
      </c>
      <c r="Q95" s="10" t="s">
        <v>261</v>
      </c>
      <c r="R95" s="10" t="s">
        <v>9</v>
      </c>
      <c r="S95" s="11">
        <v>400000000</v>
      </c>
      <c r="T95" s="10" t="s">
        <v>10</v>
      </c>
      <c r="U95" s="10" t="s">
        <v>35</v>
      </c>
      <c r="V95" s="9">
        <v>93</v>
      </c>
      <c r="W95" s="16">
        <v>3990</v>
      </c>
      <c r="X95" s="10" t="s">
        <v>83</v>
      </c>
      <c r="Y95" s="10" t="s">
        <v>24</v>
      </c>
      <c r="Z95" s="11">
        <v>1320000000</v>
      </c>
      <c r="AA95" s="10" t="s">
        <v>10</v>
      </c>
      <c r="AB95" s="10" t="s">
        <v>14</v>
      </c>
      <c r="AC95" s="15">
        <v>93</v>
      </c>
      <c r="AD95" s="16">
        <v>1058</v>
      </c>
      <c r="AE95" s="9" t="s">
        <v>428</v>
      </c>
      <c r="AF95" s="9" t="s">
        <v>176</v>
      </c>
      <c r="AG95" s="11">
        <v>170000000</v>
      </c>
      <c r="AH95" s="9">
        <v>14000401</v>
      </c>
      <c r="AI95" s="9">
        <v>14000531</v>
      </c>
      <c r="AJ95" s="29">
        <v>93</v>
      </c>
      <c r="AK95" s="30">
        <v>3936</v>
      </c>
      <c r="AL95" s="31" t="s">
        <v>239</v>
      </c>
      <c r="AM95" s="31" t="s">
        <v>185</v>
      </c>
      <c r="AN95" s="32">
        <v>450000000</v>
      </c>
      <c r="AO95" s="31" t="s">
        <v>10</v>
      </c>
      <c r="AP95" s="31" t="s">
        <v>14</v>
      </c>
      <c r="AQ95" s="44">
        <v>93</v>
      </c>
      <c r="AR95" s="45">
        <v>4106</v>
      </c>
      <c r="AS95" s="47" t="s">
        <v>516</v>
      </c>
      <c r="AT95" s="40" t="s">
        <v>9</v>
      </c>
      <c r="AU95" s="46">
        <v>200000000</v>
      </c>
      <c r="AV95" s="40" t="s">
        <v>517</v>
      </c>
      <c r="AW95" s="40" t="s">
        <v>518</v>
      </c>
      <c r="AX95" s="44">
        <v>93</v>
      </c>
      <c r="AY95" s="45">
        <v>4126</v>
      </c>
      <c r="AZ95" s="40" t="s">
        <v>118</v>
      </c>
      <c r="BA95" s="40" t="s">
        <v>533</v>
      </c>
      <c r="BB95" s="46">
        <v>1100000000</v>
      </c>
      <c r="BC95" s="40" t="s">
        <v>10</v>
      </c>
      <c r="BD95" s="40" t="s">
        <v>14</v>
      </c>
      <c r="BE95" s="44">
        <v>93</v>
      </c>
      <c r="BF95" s="45">
        <v>4105</v>
      </c>
      <c r="BG95" s="49" t="s">
        <v>393</v>
      </c>
      <c r="BH95" s="40" t="s">
        <v>538</v>
      </c>
      <c r="BI95" s="46">
        <v>400000000</v>
      </c>
      <c r="BJ95" s="40">
        <f>VLOOKUP(BF95,[1]master!$B:$O,12,FALSE)</f>
        <v>14000101</v>
      </c>
      <c r="BK95" s="40">
        <f>VLOOKUP(BF95,[1]master!$B:$O,13,FALSE)</f>
        <v>14001225</v>
      </c>
      <c r="BL95" s="44">
        <v>96</v>
      </c>
      <c r="BM95" s="45">
        <v>4122</v>
      </c>
      <c r="BN95" s="49" t="s">
        <v>117</v>
      </c>
      <c r="BO95" s="55" t="s">
        <v>533</v>
      </c>
      <c r="BP95" s="46">
        <v>1100000000</v>
      </c>
      <c r="BQ95" s="40" t="s">
        <v>10</v>
      </c>
      <c r="BR95" s="40" t="s">
        <v>14</v>
      </c>
    </row>
    <row r="96" spans="1:70" ht="36" x14ac:dyDescent="0.2">
      <c r="A96" s="3">
        <v>94</v>
      </c>
      <c r="B96" s="3">
        <v>5077</v>
      </c>
      <c r="C96" s="3" t="s">
        <v>150</v>
      </c>
      <c r="D96" s="3" t="s">
        <v>12</v>
      </c>
      <c r="E96" s="5" t="s">
        <v>17</v>
      </c>
      <c r="F96" s="3" t="s">
        <v>10</v>
      </c>
      <c r="G96" s="3" t="s">
        <v>14</v>
      </c>
      <c r="H96" s="9">
        <v>94</v>
      </c>
      <c r="I96" s="9" t="s">
        <v>295</v>
      </c>
      <c r="J96" s="10" t="s">
        <v>125</v>
      </c>
      <c r="K96" s="10" t="s">
        <v>31</v>
      </c>
      <c r="L96" s="11">
        <v>800000000</v>
      </c>
      <c r="M96" s="10" t="s">
        <v>10</v>
      </c>
      <c r="N96" s="10" t="s">
        <v>14</v>
      </c>
      <c r="O96" s="15">
        <v>94</v>
      </c>
      <c r="P96" s="16">
        <v>4011</v>
      </c>
      <c r="Q96" s="10" t="s">
        <v>263</v>
      </c>
      <c r="R96" s="10" t="s">
        <v>31</v>
      </c>
      <c r="S96" s="11">
        <v>1000000000</v>
      </c>
      <c r="T96" s="10" t="s">
        <v>10</v>
      </c>
      <c r="U96" s="10" t="s">
        <v>14</v>
      </c>
      <c r="V96" s="16">
        <v>94</v>
      </c>
      <c r="W96" s="16">
        <v>3995</v>
      </c>
      <c r="X96" s="10" t="s">
        <v>441</v>
      </c>
      <c r="Y96" s="10" t="s">
        <v>442</v>
      </c>
      <c r="Z96" s="11">
        <v>150000000</v>
      </c>
      <c r="AA96" s="10">
        <v>14000115</v>
      </c>
      <c r="AB96" s="10">
        <v>14000331</v>
      </c>
      <c r="AC96" s="29">
        <v>94</v>
      </c>
      <c r="AD96" s="30">
        <v>1134</v>
      </c>
      <c r="AE96" s="31" t="s">
        <v>15</v>
      </c>
      <c r="AF96" s="31" t="s">
        <v>176</v>
      </c>
      <c r="AG96" s="32">
        <v>400000000</v>
      </c>
      <c r="AH96" s="31" t="s">
        <v>10</v>
      </c>
      <c r="AI96" s="31" t="s">
        <v>14</v>
      </c>
      <c r="AJ96" s="15">
        <v>94</v>
      </c>
      <c r="AK96" s="16">
        <v>3940</v>
      </c>
      <c r="AL96" s="9" t="s">
        <v>385</v>
      </c>
      <c r="AM96" s="9" t="s">
        <v>185</v>
      </c>
      <c r="AN96" s="11">
        <v>1200000000</v>
      </c>
      <c r="AO96" s="9">
        <v>14000101</v>
      </c>
      <c r="AP96" s="9">
        <v>14001229</v>
      </c>
      <c r="AQ96" s="44">
        <v>94</v>
      </c>
      <c r="AR96" s="45">
        <v>4122</v>
      </c>
      <c r="AS96" s="40" t="s">
        <v>117</v>
      </c>
      <c r="AT96" s="40" t="s">
        <v>87</v>
      </c>
      <c r="AU96" s="46">
        <v>1100000000</v>
      </c>
      <c r="AV96" s="40" t="s">
        <v>10</v>
      </c>
      <c r="AW96" s="40" t="s">
        <v>14</v>
      </c>
      <c r="AX96" s="44">
        <v>94</v>
      </c>
      <c r="AY96" s="45">
        <v>4132</v>
      </c>
      <c r="AZ96" s="40" t="s">
        <v>119</v>
      </c>
      <c r="BA96" s="40" t="s">
        <v>534</v>
      </c>
      <c r="BB96" s="46">
        <v>500000000</v>
      </c>
      <c r="BC96" s="40" t="s">
        <v>10</v>
      </c>
      <c r="BD96" s="40" t="s">
        <v>14</v>
      </c>
      <c r="BE96" s="44">
        <v>94</v>
      </c>
      <c r="BF96" s="45">
        <v>4106</v>
      </c>
      <c r="BG96" s="49" t="s">
        <v>516</v>
      </c>
      <c r="BH96" s="40" t="s">
        <v>534</v>
      </c>
      <c r="BI96" s="46">
        <v>200000000</v>
      </c>
      <c r="BJ96" s="40" t="s">
        <v>517</v>
      </c>
      <c r="BK96" s="40" t="s">
        <v>518</v>
      </c>
      <c r="BL96" s="44">
        <v>97</v>
      </c>
      <c r="BM96" s="45">
        <v>4126</v>
      </c>
      <c r="BN96" s="49" t="s">
        <v>118</v>
      </c>
      <c r="BO96" s="55" t="s">
        <v>533</v>
      </c>
      <c r="BP96" s="46">
        <v>1100000000</v>
      </c>
      <c r="BQ96" s="40" t="s">
        <v>10</v>
      </c>
      <c r="BR96" s="40" t="s">
        <v>14</v>
      </c>
    </row>
    <row r="97" spans="1:70" ht="18" x14ac:dyDescent="0.2">
      <c r="A97" s="3">
        <v>95</v>
      </c>
      <c r="B97" s="3">
        <v>5078</v>
      </c>
      <c r="C97" s="3" t="s">
        <v>151</v>
      </c>
      <c r="D97" s="3" t="s">
        <v>12</v>
      </c>
      <c r="E97" s="5" t="s">
        <v>66</v>
      </c>
      <c r="F97" s="3" t="s">
        <v>10</v>
      </c>
      <c r="G97" s="3" t="s">
        <v>14</v>
      </c>
      <c r="H97" s="9">
        <v>95</v>
      </c>
      <c r="I97" s="9" t="s">
        <v>296</v>
      </c>
      <c r="J97" s="10" t="s">
        <v>126</v>
      </c>
      <c r="K97" s="10" t="s">
        <v>31</v>
      </c>
      <c r="L97" s="11">
        <v>720000000</v>
      </c>
      <c r="M97" s="10" t="s">
        <v>10</v>
      </c>
      <c r="N97" s="10" t="s">
        <v>14</v>
      </c>
      <c r="O97" s="15">
        <v>95</v>
      </c>
      <c r="P97" s="16">
        <v>4018</v>
      </c>
      <c r="Q97" s="10" t="s">
        <v>390</v>
      </c>
      <c r="R97" s="10" t="s">
        <v>386</v>
      </c>
      <c r="S97" s="11">
        <v>858000000</v>
      </c>
      <c r="T97" s="10">
        <f>VLOOKUP(P97,[1]master!$B:$O,12,FALSE)</f>
        <v>14000101</v>
      </c>
      <c r="U97" s="10">
        <f>VLOOKUP(P97,[1]master!$B:$O,13,FALSE)</f>
        <v>14001225</v>
      </c>
      <c r="V97" s="16">
        <v>95</v>
      </c>
      <c r="W97" s="16">
        <v>4002</v>
      </c>
      <c r="X97" s="10" t="s">
        <v>389</v>
      </c>
      <c r="Y97" s="10" t="s">
        <v>386</v>
      </c>
      <c r="Z97" s="11">
        <v>580000000</v>
      </c>
      <c r="AA97" s="10">
        <f>VLOOKUP(W97,[1]master!$B:$O,12,FALSE)</f>
        <v>14000301</v>
      </c>
      <c r="AB97" s="10">
        <f>VLOOKUP(W97,[1]master!$B:$O,13,FALSE)</f>
        <v>14001225</v>
      </c>
      <c r="AC97" s="15">
        <v>95</v>
      </c>
      <c r="AD97" s="16">
        <v>1291</v>
      </c>
      <c r="AE97" s="9" t="s">
        <v>22</v>
      </c>
      <c r="AF97" s="9" t="s">
        <v>176</v>
      </c>
      <c r="AG97" s="11">
        <v>700000000</v>
      </c>
      <c r="AH97" s="9" t="s">
        <v>10</v>
      </c>
      <c r="AI97" s="9" t="s">
        <v>14</v>
      </c>
      <c r="AJ97" s="29">
        <v>95</v>
      </c>
      <c r="AK97" s="30">
        <v>3952</v>
      </c>
      <c r="AL97" s="31" t="s">
        <v>241</v>
      </c>
      <c r="AM97" s="31" t="s">
        <v>185</v>
      </c>
      <c r="AN97" s="32">
        <v>350000000</v>
      </c>
      <c r="AO97" s="31" t="s">
        <v>10</v>
      </c>
      <c r="AP97" s="31" t="s">
        <v>14</v>
      </c>
      <c r="AQ97" s="44">
        <v>95</v>
      </c>
      <c r="AR97" s="45">
        <v>4126</v>
      </c>
      <c r="AS97" s="40" t="s">
        <v>118</v>
      </c>
      <c r="AT97" s="40" t="s">
        <v>87</v>
      </c>
      <c r="AU97" s="46">
        <v>1100000000</v>
      </c>
      <c r="AV97" s="40" t="s">
        <v>10</v>
      </c>
      <c r="AW97" s="40" t="s">
        <v>14</v>
      </c>
      <c r="AX97" s="44">
        <v>95</v>
      </c>
      <c r="AY97" s="45">
        <v>4169</v>
      </c>
      <c r="AZ97" s="40" t="s">
        <v>396</v>
      </c>
      <c r="BA97" s="40" t="s">
        <v>535</v>
      </c>
      <c r="BB97" s="46">
        <v>450000000</v>
      </c>
      <c r="BC97" s="40">
        <v>14000101</v>
      </c>
      <c r="BD97" s="40">
        <v>14001229</v>
      </c>
      <c r="BE97" s="44">
        <v>95</v>
      </c>
      <c r="BF97" s="45">
        <v>4119</v>
      </c>
      <c r="BG97" s="52" t="s">
        <v>559</v>
      </c>
      <c r="BH97" s="40" t="s">
        <v>560</v>
      </c>
      <c r="BI97" s="46">
        <v>240000000</v>
      </c>
      <c r="BJ97" s="40">
        <v>14000701</v>
      </c>
      <c r="BK97" s="40">
        <v>14000930</v>
      </c>
      <c r="BL97" s="44">
        <v>98</v>
      </c>
      <c r="BM97" s="45">
        <v>4132</v>
      </c>
      <c r="BN97" s="49" t="s">
        <v>119</v>
      </c>
      <c r="BO97" s="55" t="s">
        <v>534</v>
      </c>
      <c r="BP97" s="46">
        <v>500000000</v>
      </c>
      <c r="BQ97" s="40" t="s">
        <v>10</v>
      </c>
      <c r="BR97" s="40" t="s">
        <v>14</v>
      </c>
    </row>
    <row r="98" spans="1:70" ht="18" x14ac:dyDescent="0.2">
      <c r="A98" s="3">
        <v>96</v>
      </c>
      <c r="B98" s="3">
        <v>5081</v>
      </c>
      <c r="C98" s="3" t="s">
        <v>152</v>
      </c>
      <c r="D98" s="3" t="s">
        <v>24</v>
      </c>
      <c r="E98" s="5" t="s">
        <v>21</v>
      </c>
      <c r="F98" s="3" t="s">
        <v>10</v>
      </c>
      <c r="G98" s="3" t="s">
        <v>14</v>
      </c>
      <c r="H98" s="9">
        <v>96</v>
      </c>
      <c r="I98" s="9" t="s">
        <v>297</v>
      </c>
      <c r="J98" s="10" t="s">
        <v>127</v>
      </c>
      <c r="K98" s="10" t="s">
        <v>31</v>
      </c>
      <c r="L98" s="11">
        <v>640000000</v>
      </c>
      <c r="M98" s="10" t="s">
        <v>10</v>
      </c>
      <c r="N98" s="10" t="s">
        <v>14</v>
      </c>
      <c r="O98" s="15">
        <v>96</v>
      </c>
      <c r="P98" s="16">
        <v>4019</v>
      </c>
      <c r="Q98" s="10" t="s">
        <v>265</v>
      </c>
      <c r="R98" s="10" t="s">
        <v>113</v>
      </c>
      <c r="S98" s="11">
        <v>360000000</v>
      </c>
      <c r="T98" s="10" t="s">
        <v>10</v>
      </c>
      <c r="U98" s="10" t="s">
        <v>35</v>
      </c>
      <c r="V98" s="9">
        <v>96</v>
      </c>
      <c r="W98" s="16">
        <v>4005</v>
      </c>
      <c r="X98" s="10" t="s">
        <v>258</v>
      </c>
      <c r="Y98" s="10" t="s">
        <v>9</v>
      </c>
      <c r="Z98" s="11">
        <v>420000000</v>
      </c>
      <c r="AA98" s="10" t="s">
        <v>10</v>
      </c>
      <c r="AB98" s="10" t="s">
        <v>35</v>
      </c>
      <c r="AC98" s="29">
        <v>96</v>
      </c>
      <c r="AD98" s="30">
        <v>1716</v>
      </c>
      <c r="AE98" s="31" t="s">
        <v>27</v>
      </c>
      <c r="AF98" s="31" t="s">
        <v>176</v>
      </c>
      <c r="AG98" s="32">
        <v>700000000</v>
      </c>
      <c r="AH98" s="31" t="s">
        <v>10</v>
      </c>
      <c r="AI98" s="31" t="s">
        <v>14</v>
      </c>
      <c r="AJ98" s="15">
        <v>96</v>
      </c>
      <c r="AK98" s="16">
        <v>4169</v>
      </c>
      <c r="AL98" s="9" t="s">
        <v>396</v>
      </c>
      <c r="AM98" s="9" t="s">
        <v>185</v>
      </c>
      <c r="AN98" s="11">
        <v>450000000</v>
      </c>
      <c r="AO98" s="9">
        <v>14000101</v>
      </c>
      <c r="AP98" s="9">
        <v>14001229</v>
      </c>
      <c r="AQ98" s="44">
        <v>96</v>
      </c>
      <c r="AR98" s="45">
        <v>4132</v>
      </c>
      <c r="AS98" s="40" t="s">
        <v>119</v>
      </c>
      <c r="AT98" s="40" t="s">
        <v>9</v>
      </c>
      <c r="AU98" s="46">
        <v>500000000</v>
      </c>
      <c r="AV98" s="40" t="s">
        <v>10</v>
      </c>
      <c r="AW98" s="40" t="s">
        <v>14</v>
      </c>
      <c r="AX98" s="44">
        <v>96</v>
      </c>
      <c r="AY98" s="45">
        <v>4176</v>
      </c>
      <c r="AZ98" s="40" t="s">
        <v>122</v>
      </c>
      <c r="BA98" s="40" t="s">
        <v>542</v>
      </c>
      <c r="BB98" s="46">
        <v>200000000</v>
      </c>
      <c r="BC98" s="40" t="s">
        <v>10</v>
      </c>
      <c r="BD98" s="40" t="s">
        <v>35</v>
      </c>
      <c r="BE98" s="44">
        <v>96</v>
      </c>
      <c r="BF98" s="45">
        <v>4122</v>
      </c>
      <c r="BG98" s="49" t="s">
        <v>117</v>
      </c>
      <c r="BH98" s="40" t="s">
        <v>533</v>
      </c>
      <c r="BI98" s="46">
        <v>1100000000</v>
      </c>
      <c r="BJ98" s="40" t="s">
        <v>10</v>
      </c>
      <c r="BK98" s="40" t="s">
        <v>14</v>
      </c>
      <c r="BL98" s="44">
        <v>99</v>
      </c>
      <c r="BM98" s="45">
        <v>4169</v>
      </c>
      <c r="BN98" s="49" t="s">
        <v>396</v>
      </c>
      <c r="BO98" s="55" t="s">
        <v>535</v>
      </c>
      <c r="BP98" s="46">
        <v>450000000</v>
      </c>
      <c r="BQ98" s="40">
        <v>14000101</v>
      </c>
      <c r="BR98" s="40">
        <v>14001229</v>
      </c>
    </row>
    <row r="99" spans="1:70" ht="18" x14ac:dyDescent="0.2">
      <c r="A99" s="3">
        <v>97</v>
      </c>
      <c r="B99" s="3">
        <v>5082</v>
      </c>
      <c r="C99" s="3" t="s">
        <v>153</v>
      </c>
      <c r="D99" s="3" t="s">
        <v>24</v>
      </c>
      <c r="E99" s="5" t="s">
        <v>154</v>
      </c>
      <c r="F99" s="3" t="s">
        <v>10</v>
      </c>
      <c r="G99" s="3" t="s">
        <v>14</v>
      </c>
      <c r="H99" s="9">
        <v>97</v>
      </c>
      <c r="I99" s="9" t="s">
        <v>298</v>
      </c>
      <c r="J99" s="10" t="s">
        <v>128</v>
      </c>
      <c r="K99" s="10" t="s">
        <v>31</v>
      </c>
      <c r="L99" s="11">
        <v>600000000</v>
      </c>
      <c r="M99" s="10" t="s">
        <v>10</v>
      </c>
      <c r="N99" s="10" t="s">
        <v>14</v>
      </c>
      <c r="O99" s="15">
        <v>97</v>
      </c>
      <c r="P99" s="16">
        <v>4030</v>
      </c>
      <c r="Q99" s="10" t="s">
        <v>85</v>
      </c>
      <c r="R99" s="10" t="s">
        <v>176</v>
      </c>
      <c r="S99" s="11">
        <v>200000000</v>
      </c>
      <c r="T99" s="10" t="s">
        <v>10</v>
      </c>
      <c r="U99" s="10" t="s">
        <v>53</v>
      </c>
      <c r="V99" s="9">
        <v>97</v>
      </c>
      <c r="W99" s="16">
        <v>4009</v>
      </c>
      <c r="X99" s="10" t="s">
        <v>84</v>
      </c>
      <c r="Y99" s="10" t="s">
        <v>386</v>
      </c>
      <c r="Z99" s="11">
        <v>480000000</v>
      </c>
      <c r="AA99" s="10" t="s">
        <v>10</v>
      </c>
      <c r="AB99" s="10" t="s">
        <v>35</v>
      </c>
      <c r="AC99" s="15">
        <v>97</v>
      </c>
      <c r="AD99" s="16">
        <v>2026</v>
      </c>
      <c r="AE99" s="9" t="s">
        <v>29</v>
      </c>
      <c r="AF99" s="9" t="s">
        <v>176</v>
      </c>
      <c r="AG99" s="11">
        <v>400000000</v>
      </c>
      <c r="AH99" s="9" t="s">
        <v>10</v>
      </c>
      <c r="AI99" s="9" t="s">
        <v>14</v>
      </c>
      <c r="AJ99" s="29">
        <v>97</v>
      </c>
      <c r="AK99" s="30">
        <v>5091</v>
      </c>
      <c r="AL99" s="31" t="s">
        <v>326</v>
      </c>
      <c r="AM99" s="31" t="s">
        <v>185</v>
      </c>
      <c r="AN99" s="32">
        <v>900000000</v>
      </c>
      <c r="AO99" s="31" t="s">
        <v>10</v>
      </c>
      <c r="AP99" s="31" t="s">
        <v>14</v>
      </c>
      <c r="AQ99" s="44">
        <v>97</v>
      </c>
      <c r="AR99" s="45">
        <v>4167</v>
      </c>
      <c r="AS99" s="40" t="s">
        <v>120</v>
      </c>
      <c r="AT99" s="40" t="s">
        <v>278</v>
      </c>
      <c r="AU99" s="46">
        <v>270000000</v>
      </c>
      <c r="AV99" s="40" t="s">
        <v>10</v>
      </c>
      <c r="AW99" s="40" t="s">
        <v>121</v>
      </c>
      <c r="AX99" s="44">
        <v>97</v>
      </c>
      <c r="AY99" s="45">
        <v>4180</v>
      </c>
      <c r="AZ99" s="40" t="s">
        <v>123</v>
      </c>
      <c r="BA99" s="40" t="s">
        <v>510</v>
      </c>
      <c r="BB99" s="46">
        <v>660000000</v>
      </c>
      <c r="BC99" s="40" t="s">
        <v>10</v>
      </c>
      <c r="BD99" s="40" t="s">
        <v>14</v>
      </c>
      <c r="BE99" s="44">
        <v>97</v>
      </c>
      <c r="BF99" s="45">
        <v>4126</v>
      </c>
      <c r="BG99" s="49" t="s">
        <v>118</v>
      </c>
      <c r="BH99" s="40" t="s">
        <v>533</v>
      </c>
      <c r="BI99" s="46">
        <v>1100000000</v>
      </c>
      <c r="BJ99" s="40" t="s">
        <v>10</v>
      </c>
      <c r="BK99" s="40" t="s">
        <v>14</v>
      </c>
      <c r="BL99" s="44">
        <v>100</v>
      </c>
      <c r="BM99" s="45">
        <v>4180</v>
      </c>
      <c r="BN99" s="49" t="s">
        <v>123</v>
      </c>
      <c r="BO99" s="55" t="s">
        <v>510</v>
      </c>
      <c r="BP99" s="46">
        <v>660000000</v>
      </c>
      <c r="BQ99" s="40" t="s">
        <v>10</v>
      </c>
      <c r="BR99" s="40" t="s">
        <v>14</v>
      </c>
    </row>
    <row r="100" spans="1:70" ht="18" x14ac:dyDescent="0.2">
      <c r="A100" s="3">
        <v>98</v>
      </c>
      <c r="B100" s="3">
        <v>5083</v>
      </c>
      <c r="C100" s="3" t="s">
        <v>155</v>
      </c>
      <c r="D100" s="3" t="s">
        <v>24</v>
      </c>
      <c r="E100" s="5" t="s">
        <v>21</v>
      </c>
      <c r="F100" s="3" t="s">
        <v>10</v>
      </c>
      <c r="G100" s="3" t="s">
        <v>14</v>
      </c>
      <c r="H100" s="9">
        <v>98</v>
      </c>
      <c r="I100" s="9" t="s">
        <v>299</v>
      </c>
      <c r="J100" s="10" t="s">
        <v>129</v>
      </c>
      <c r="K100" s="10" t="s">
        <v>87</v>
      </c>
      <c r="L100" s="11">
        <v>330000000</v>
      </c>
      <c r="M100" s="10" t="s">
        <v>10</v>
      </c>
      <c r="N100" s="10" t="s">
        <v>53</v>
      </c>
      <c r="O100" s="15">
        <v>98</v>
      </c>
      <c r="P100" s="16">
        <v>4032</v>
      </c>
      <c r="Q100" s="10" t="s">
        <v>86</v>
      </c>
      <c r="R100" s="10" t="s">
        <v>87</v>
      </c>
      <c r="S100" s="11">
        <v>550000000</v>
      </c>
      <c r="T100" s="10" t="s">
        <v>10</v>
      </c>
      <c r="U100" s="10" t="s">
        <v>35</v>
      </c>
      <c r="V100" s="16">
        <v>98</v>
      </c>
      <c r="W100" s="16">
        <v>4010</v>
      </c>
      <c r="X100" s="10" t="s">
        <v>261</v>
      </c>
      <c r="Y100" s="10" t="s">
        <v>9</v>
      </c>
      <c r="Z100" s="11">
        <v>400000000</v>
      </c>
      <c r="AA100" s="10" t="s">
        <v>10</v>
      </c>
      <c r="AB100" s="10" t="s">
        <v>35</v>
      </c>
      <c r="AC100" s="29">
        <v>98</v>
      </c>
      <c r="AD100" s="30">
        <v>2097</v>
      </c>
      <c r="AE100" s="31" t="s">
        <v>200</v>
      </c>
      <c r="AF100" s="31" t="s">
        <v>176</v>
      </c>
      <c r="AG100" s="32">
        <v>700000000</v>
      </c>
      <c r="AH100" s="31" t="s">
        <v>10</v>
      </c>
      <c r="AI100" s="31" t="s">
        <v>14</v>
      </c>
      <c r="AJ100" s="15">
        <v>98</v>
      </c>
      <c r="AK100" s="16">
        <v>5147</v>
      </c>
      <c r="AL100" s="9" t="s">
        <v>412</v>
      </c>
      <c r="AM100" s="9" t="s">
        <v>185</v>
      </c>
      <c r="AN100" s="11">
        <v>450000000</v>
      </c>
      <c r="AO100" s="9">
        <v>14000101</v>
      </c>
      <c r="AP100" s="9">
        <v>14001229</v>
      </c>
      <c r="AQ100" s="44">
        <v>98</v>
      </c>
      <c r="AR100" s="45">
        <v>4169</v>
      </c>
      <c r="AS100" s="40" t="s">
        <v>396</v>
      </c>
      <c r="AT100" s="40" t="s">
        <v>185</v>
      </c>
      <c r="AU100" s="46">
        <v>450000000</v>
      </c>
      <c r="AV100" s="40">
        <v>14000101</v>
      </c>
      <c r="AW100" s="40">
        <v>14001229</v>
      </c>
      <c r="AX100" s="44">
        <v>98</v>
      </c>
      <c r="AY100" s="45">
        <v>4181</v>
      </c>
      <c r="AZ100" s="40" t="s">
        <v>124</v>
      </c>
      <c r="BA100" s="40" t="s">
        <v>510</v>
      </c>
      <c r="BB100" s="46">
        <v>700000000</v>
      </c>
      <c r="BC100" s="40" t="s">
        <v>10</v>
      </c>
      <c r="BD100" s="40" t="s">
        <v>14</v>
      </c>
      <c r="BE100" s="44">
        <v>98</v>
      </c>
      <c r="BF100" s="45">
        <v>4132</v>
      </c>
      <c r="BG100" s="49" t="s">
        <v>119</v>
      </c>
      <c r="BH100" s="40" t="s">
        <v>534</v>
      </c>
      <c r="BI100" s="46">
        <v>500000000</v>
      </c>
      <c r="BJ100" s="40" t="s">
        <v>10</v>
      </c>
      <c r="BK100" s="40" t="s">
        <v>14</v>
      </c>
      <c r="BL100" s="44">
        <v>101</v>
      </c>
      <c r="BM100" s="45">
        <v>4181</v>
      </c>
      <c r="BN100" s="49" t="s">
        <v>124</v>
      </c>
      <c r="BO100" s="55" t="s">
        <v>510</v>
      </c>
      <c r="BP100" s="46">
        <v>700000000</v>
      </c>
      <c r="BQ100" s="40" t="s">
        <v>10</v>
      </c>
      <c r="BR100" s="40" t="s">
        <v>14</v>
      </c>
    </row>
    <row r="101" spans="1:70" ht="36" x14ac:dyDescent="0.2">
      <c r="A101" s="3">
        <v>99</v>
      </c>
      <c r="B101" s="3">
        <v>5087</v>
      </c>
      <c r="C101" s="3" t="s">
        <v>156</v>
      </c>
      <c r="D101" s="3" t="s">
        <v>87</v>
      </c>
      <c r="E101" s="5">
        <v>900000000</v>
      </c>
      <c r="F101" s="3" t="s">
        <v>10</v>
      </c>
      <c r="G101" s="3" t="s">
        <v>14</v>
      </c>
      <c r="H101" s="9">
        <v>99</v>
      </c>
      <c r="I101" s="9" t="s">
        <v>300</v>
      </c>
      <c r="J101" s="10" t="s">
        <v>130</v>
      </c>
      <c r="K101" s="10" t="s">
        <v>87</v>
      </c>
      <c r="L101" s="11">
        <v>330000000</v>
      </c>
      <c r="M101" s="10" t="s">
        <v>10</v>
      </c>
      <c r="N101" s="10" t="s">
        <v>53</v>
      </c>
      <c r="O101" s="15">
        <v>99</v>
      </c>
      <c r="P101" s="16">
        <v>4033</v>
      </c>
      <c r="Q101" s="10" t="s">
        <v>89</v>
      </c>
      <c r="R101" s="10" t="s">
        <v>87</v>
      </c>
      <c r="S101" s="11">
        <v>1100000000</v>
      </c>
      <c r="T101" s="10" t="s">
        <v>10</v>
      </c>
      <c r="U101" s="10" t="s">
        <v>14</v>
      </c>
      <c r="V101" s="16">
        <v>99</v>
      </c>
      <c r="W101" s="16">
        <v>4011</v>
      </c>
      <c r="X101" s="10" t="s">
        <v>263</v>
      </c>
      <c r="Y101" s="10" t="s">
        <v>31</v>
      </c>
      <c r="Z101" s="11">
        <v>1000000000</v>
      </c>
      <c r="AA101" s="10" t="s">
        <v>10</v>
      </c>
      <c r="AB101" s="10" t="s">
        <v>14</v>
      </c>
      <c r="AC101" s="15">
        <v>99</v>
      </c>
      <c r="AD101" s="16">
        <v>2275</v>
      </c>
      <c r="AE101" s="9" t="s">
        <v>372</v>
      </c>
      <c r="AF101" s="9" t="s">
        <v>176</v>
      </c>
      <c r="AG101" s="11">
        <v>800000000</v>
      </c>
      <c r="AH101" s="9">
        <f>VLOOKUP(AD101,[1]master!$B:$O,12,FALSE)</f>
        <v>14000101</v>
      </c>
      <c r="AI101" s="9">
        <f>VLOOKUP(AD101,[1]master!$B:$O,13,FALSE)</f>
        <v>14001225</v>
      </c>
      <c r="AJ101" s="29">
        <v>99</v>
      </c>
      <c r="AK101" s="30">
        <v>5148</v>
      </c>
      <c r="AL101" s="31" t="s">
        <v>413</v>
      </c>
      <c r="AM101" s="31" t="s">
        <v>185</v>
      </c>
      <c r="AN101" s="32">
        <v>450000000</v>
      </c>
      <c r="AO101" s="31">
        <v>14000101</v>
      </c>
      <c r="AP101" s="31">
        <v>14001229</v>
      </c>
      <c r="AQ101" s="44">
        <v>99</v>
      </c>
      <c r="AR101" s="45">
        <v>4176</v>
      </c>
      <c r="AS101" s="40" t="s">
        <v>122</v>
      </c>
      <c r="AT101" s="40" t="s">
        <v>278</v>
      </c>
      <c r="AU101" s="46">
        <v>200000000</v>
      </c>
      <c r="AV101" s="40" t="s">
        <v>10</v>
      </c>
      <c r="AW101" s="40" t="s">
        <v>35</v>
      </c>
      <c r="AX101" s="44">
        <v>99</v>
      </c>
      <c r="AY101" s="45">
        <v>4185</v>
      </c>
      <c r="AZ101" s="40" t="s">
        <v>125</v>
      </c>
      <c r="BA101" s="40" t="s">
        <v>537</v>
      </c>
      <c r="BB101" s="46">
        <v>800000000</v>
      </c>
      <c r="BC101" s="40" t="s">
        <v>10</v>
      </c>
      <c r="BD101" s="40" t="s">
        <v>14</v>
      </c>
      <c r="BE101" s="44">
        <v>99</v>
      </c>
      <c r="BF101" s="45">
        <v>4169</v>
      </c>
      <c r="BG101" s="49" t="s">
        <v>396</v>
      </c>
      <c r="BH101" s="40" t="s">
        <v>535</v>
      </c>
      <c r="BI101" s="46">
        <v>450000000</v>
      </c>
      <c r="BJ101" s="40">
        <v>14000101</v>
      </c>
      <c r="BK101" s="40">
        <v>14001229</v>
      </c>
      <c r="BL101" s="44">
        <v>102</v>
      </c>
      <c r="BM101" s="45">
        <v>4184</v>
      </c>
      <c r="BN101" s="49" t="s">
        <v>513</v>
      </c>
      <c r="BO101" s="55" t="s">
        <v>533</v>
      </c>
      <c r="BP101" s="46">
        <v>360000000</v>
      </c>
      <c r="BQ101" s="40">
        <v>14000701</v>
      </c>
      <c r="BR101" s="40">
        <v>14001225</v>
      </c>
    </row>
    <row r="102" spans="1:70" ht="18" x14ac:dyDescent="0.2">
      <c r="A102" s="3">
        <v>100</v>
      </c>
      <c r="B102" s="3">
        <v>5090</v>
      </c>
      <c r="C102" s="3" t="s">
        <v>157</v>
      </c>
      <c r="D102" s="3" t="s">
        <v>87</v>
      </c>
      <c r="E102" s="5" t="s">
        <v>154</v>
      </c>
      <c r="F102" s="3" t="s">
        <v>10</v>
      </c>
      <c r="G102" s="3" t="s">
        <v>14</v>
      </c>
      <c r="H102" s="9">
        <v>100</v>
      </c>
      <c r="I102" s="9" t="s">
        <v>301</v>
      </c>
      <c r="J102" s="10" t="s">
        <v>131</v>
      </c>
      <c r="K102" s="10" t="s">
        <v>12</v>
      </c>
      <c r="L102" s="11">
        <v>210000000</v>
      </c>
      <c r="M102" s="10" t="s">
        <v>10</v>
      </c>
      <c r="N102" s="10" t="s">
        <v>53</v>
      </c>
      <c r="O102" s="15">
        <v>100</v>
      </c>
      <c r="P102" s="16">
        <v>4034</v>
      </c>
      <c r="Q102" s="10" t="s">
        <v>91</v>
      </c>
      <c r="R102" s="10" t="s">
        <v>87</v>
      </c>
      <c r="S102" s="11">
        <v>1100000000</v>
      </c>
      <c r="T102" s="10" t="s">
        <v>10</v>
      </c>
      <c r="U102" s="10" t="s">
        <v>14</v>
      </c>
      <c r="V102" s="9">
        <v>100</v>
      </c>
      <c r="W102" s="16">
        <v>4018</v>
      </c>
      <c r="X102" s="10" t="s">
        <v>390</v>
      </c>
      <c r="Y102" s="10" t="s">
        <v>386</v>
      </c>
      <c r="Z102" s="11">
        <v>858000000</v>
      </c>
      <c r="AA102" s="10">
        <f>VLOOKUP(W102,[1]master!$B:$O,12,FALSE)</f>
        <v>14000101</v>
      </c>
      <c r="AB102" s="10">
        <f>VLOOKUP(W102,[1]master!$B:$O,13,FALSE)</f>
        <v>14001225</v>
      </c>
      <c r="AC102" s="29">
        <v>100</v>
      </c>
      <c r="AD102" s="30">
        <v>2294</v>
      </c>
      <c r="AE102" s="31" t="s">
        <v>38</v>
      </c>
      <c r="AF102" s="31" t="s">
        <v>176</v>
      </c>
      <c r="AG102" s="32">
        <v>500000000</v>
      </c>
      <c r="AH102" s="31" t="s">
        <v>10</v>
      </c>
      <c r="AI102" s="31" t="s">
        <v>14</v>
      </c>
      <c r="AJ102" s="15">
        <v>100</v>
      </c>
      <c r="AK102" s="16">
        <v>3596</v>
      </c>
      <c r="AL102" s="9" t="s">
        <v>62</v>
      </c>
      <c r="AM102" s="9" t="s">
        <v>73</v>
      </c>
      <c r="AN102" s="11">
        <v>1966320000</v>
      </c>
      <c r="AO102" s="9" t="s">
        <v>10</v>
      </c>
      <c r="AP102" s="9" t="s">
        <v>14</v>
      </c>
      <c r="AQ102" s="44">
        <v>100</v>
      </c>
      <c r="AR102" s="45">
        <v>4178</v>
      </c>
      <c r="AS102" s="47" t="s">
        <v>519</v>
      </c>
      <c r="AT102" s="40" t="s">
        <v>278</v>
      </c>
      <c r="AU102" s="46">
        <v>180000000</v>
      </c>
      <c r="AV102" s="40"/>
      <c r="AW102" s="40"/>
      <c r="AX102" s="44">
        <v>100</v>
      </c>
      <c r="AY102" s="45">
        <v>4186</v>
      </c>
      <c r="AZ102" s="40" t="s">
        <v>126</v>
      </c>
      <c r="BA102" s="40" t="s">
        <v>537</v>
      </c>
      <c r="BB102" s="46">
        <v>720000000</v>
      </c>
      <c r="BC102" s="40" t="s">
        <v>10</v>
      </c>
      <c r="BD102" s="40" t="s">
        <v>14</v>
      </c>
      <c r="BE102" s="44">
        <v>100</v>
      </c>
      <c r="BF102" s="45">
        <v>4180</v>
      </c>
      <c r="BG102" s="49" t="s">
        <v>123</v>
      </c>
      <c r="BH102" s="40" t="s">
        <v>510</v>
      </c>
      <c r="BI102" s="46">
        <v>660000000</v>
      </c>
      <c r="BJ102" s="40" t="s">
        <v>10</v>
      </c>
      <c r="BK102" s="40" t="s">
        <v>14</v>
      </c>
      <c r="BL102" s="44">
        <v>103</v>
      </c>
      <c r="BM102" s="45">
        <v>4185</v>
      </c>
      <c r="BN102" s="49" t="s">
        <v>125</v>
      </c>
      <c r="BO102" s="55" t="s">
        <v>537</v>
      </c>
      <c r="BP102" s="46">
        <v>800000000</v>
      </c>
      <c r="BQ102" s="40" t="s">
        <v>10</v>
      </c>
      <c r="BR102" s="40" t="s">
        <v>14</v>
      </c>
    </row>
    <row r="103" spans="1:70" ht="18" x14ac:dyDescent="0.2">
      <c r="A103" s="3">
        <v>101</v>
      </c>
      <c r="B103" s="3">
        <v>5093</v>
      </c>
      <c r="C103" s="3" t="s">
        <v>158</v>
      </c>
      <c r="D103" s="3" t="s">
        <v>16</v>
      </c>
      <c r="E103" s="5" t="s">
        <v>70</v>
      </c>
      <c r="F103" s="3" t="s">
        <v>10</v>
      </c>
      <c r="G103" s="3" t="s">
        <v>53</v>
      </c>
      <c r="H103" s="9">
        <v>101</v>
      </c>
      <c r="I103" s="9" t="s">
        <v>302</v>
      </c>
      <c r="J103" s="10" t="s">
        <v>133</v>
      </c>
      <c r="K103" s="10" t="s">
        <v>134</v>
      </c>
      <c r="L103" s="11">
        <v>875000000</v>
      </c>
      <c r="M103" s="10" t="s">
        <v>303</v>
      </c>
      <c r="N103" s="10" t="s">
        <v>121</v>
      </c>
      <c r="O103" s="15">
        <v>101</v>
      </c>
      <c r="P103" s="16">
        <v>4035</v>
      </c>
      <c r="Q103" s="10" t="s">
        <v>92</v>
      </c>
      <c r="R103" s="10" t="s">
        <v>87</v>
      </c>
      <c r="S103" s="11">
        <v>1100000000</v>
      </c>
      <c r="T103" s="10" t="s">
        <v>10</v>
      </c>
      <c r="U103" s="10" t="s">
        <v>14</v>
      </c>
      <c r="V103" s="9">
        <v>101</v>
      </c>
      <c r="W103" s="16">
        <v>4032</v>
      </c>
      <c r="X103" s="10" t="s">
        <v>86</v>
      </c>
      <c r="Y103" s="10" t="s">
        <v>87</v>
      </c>
      <c r="Z103" s="11">
        <v>550000000</v>
      </c>
      <c r="AA103" s="10" t="s">
        <v>10</v>
      </c>
      <c r="AB103" s="10" t="s">
        <v>35</v>
      </c>
      <c r="AC103" s="15">
        <v>101</v>
      </c>
      <c r="AD103" s="16">
        <v>2704</v>
      </c>
      <c r="AE103" s="9" t="s">
        <v>42</v>
      </c>
      <c r="AF103" s="9" t="s">
        <v>176</v>
      </c>
      <c r="AG103" s="11">
        <v>700000000</v>
      </c>
      <c r="AH103" s="9" t="s">
        <v>10</v>
      </c>
      <c r="AI103" s="9" t="s">
        <v>14</v>
      </c>
      <c r="AJ103" s="29">
        <v>101</v>
      </c>
      <c r="AK103" s="30">
        <v>3976</v>
      </c>
      <c r="AL103" s="31" t="s">
        <v>245</v>
      </c>
      <c r="AM103" s="31" t="s">
        <v>73</v>
      </c>
      <c r="AN103" s="32">
        <v>1875000000</v>
      </c>
      <c r="AO103" s="31" t="s">
        <v>10</v>
      </c>
      <c r="AP103" s="31" t="s">
        <v>14</v>
      </c>
      <c r="AQ103" s="44">
        <v>101</v>
      </c>
      <c r="AR103" s="45">
        <v>4180</v>
      </c>
      <c r="AS103" s="40" t="s">
        <v>123</v>
      </c>
      <c r="AT103" s="40" t="s">
        <v>176</v>
      </c>
      <c r="AU103" s="46">
        <v>660000000</v>
      </c>
      <c r="AV103" s="40" t="s">
        <v>10</v>
      </c>
      <c r="AW103" s="40" t="s">
        <v>14</v>
      </c>
      <c r="AX103" s="44">
        <v>101</v>
      </c>
      <c r="AY103" s="45">
        <v>4187</v>
      </c>
      <c r="AZ103" s="40" t="s">
        <v>397</v>
      </c>
      <c r="BA103" s="40" t="s">
        <v>533</v>
      </c>
      <c r="BB103" s="46">
        <v>1300000000</v>
      </c>
      <c r="BC103" s="40">
        <v>14000101</v>
      </c>
      <c r="BD103" s="40">
        <v>14001225</v>
      </c>
      <c r="BE103" s="44">
        <v>101</v>
      </c>
      <c r="BF103" s="45">
        <v>4181</v>
      </c>
      <c r="BG103" s="49" t="s">
        <v>124</v>
      </c>
      <c r="BH103" s="40" t="s">
        <v>510</v>
      </c>
      <c r="BI103" s="46">
        <v>700000000</v>
      </c>
      <c r="BJ103" s="40" t="s">
        <v>10</v>
      </c>
      <c r="BK103" s="40" t="s">
        <v>14</v>
      </c>
      <c r="BL103" s="44">
        <v>104</v>
      </c>
      <c r="BM103" s="45">
        <v>4186</v>
      </c>
      <c r="BN103" s="49" t="s">
        <v>126</v>
      </c>
      <c r="BO103" s="55" t="s">
        <v>537</v>
      </c>
      <c r="BP103" s="46">
        <v>720000000</v>
      </c>
      <c r="BQ103" s="40" t="s">
        <v>10</v>
      </c>
      <c r="BR103" s="40" t="s">
        <v>14</v>
      </c>
    </row>
    <row r="104" spans="1:70" ht="36" x14ac:dyDescent="0.2">
      <c r="A104" s="3">
        <v>102</v>
      </c>
      <c r="B104" s="3">
        <v>5095</v>
      </c>
      <c r="C104" s="3" t="s">
        <v>159</v>
      </c>
      <c r="D104" s="3" t="s">
        <v>87</v>
      </c>
      <c r="E104" s="5" t="s">
        <v>90</v>
      </c>
      <c r="F104" s="3" t="s">
        <v>10</v>
      </c>
      <c r="G104" s="3" t="s">
        <v>14</v>
      </c>
      <c r="H104" s="9">
        <v>102</v>
      </c>
      <c r="I104" s="9" t="s">
        <v>304</v>
      </c>
      <c r="J104" s="10" t="s">
        <v>135</v>
      </c>
      <c r="K104" s="10" t="s">
        <v>31</v>
      </c>
      <c r="L104" s="11">
        <v>300000000</v>
      </c>
      <c r="M104" s="10" t="s">
        <v>10</v>
      </c>
      <c r="N104" s="10" t="s">
        <v>35</v>
      </c>
      <c r="O104" s="15">
        <v>102</v>
      </c>
      <c r="P104" s="16">
        <v>4045</v>
      </c>
      <c r="Q104" s="10" t="s">
        <v>93</v>
      </c>
      <c r="R104" s="10" t="s">
        <v>58</v>
      </c>
      <c r="S104" s="11">
        <v>150000000</v>
      </c>
      <c r="T104" s="10" t="s">
        <v>10</v>
      </c>
      <c r="U104" s="10" t="s">
        <v>53</v>
      </c>
      <c r="V104" s="16">
        <v>102</v>
      </c>
      <c r="W104" s="16">
        <v>4033</v>
      </c>
      <c r="X104" s="10" t="s">
        <v>89</v>
      </c>
      <c r="Y104" s="10" t="s">
        <v>87</v>
      </c>
      <c r="Z104" s="11">
        <v>1100000000</v>
      </c>
      <c r="AA104" s="10" t="s">
        <v>10</v>
      </c>
      <c r="AB104" s="10" t="s">
        <v>14</v>
      </c>
      <c r="AC104" s="29">
        <v>102</v>
      </c>
      <c r="AD104" s="30">
        <v>2785</v>
      </c>
      <c r="AE104" s="31" t="s">
        <v>47</v>
      </c>
      <c r="AF104" s="31" t="s">
        <v>176</v>
      </c>
      <c r="AG104" s="32">
        <v>220000000</v>
      </c>
      <c r="AH104" s="31" t="s">
        <v>10</v>
      </c>
      <c r="AI104" s="31" t="s">
        <v>14</v>
      </c>
      <c r="AJ104" s="15">
        <v>102</v>
      </c>
      <c r="AK104" s="16">
        <v>5084</v>
      </c>
      <c r="AL104" s="9" t="s">
        <v>404</v>
      </c>
      <c r="AM104" s="9" t="s">
        <v>73</v>
      </c>
      <c r="AN104" s="11">
        <v>2004347865</v>
      </c>
      <c r="AO104" s="9">
        <f>VLOOKUP(AK104,[1]master!$B:$O,12,FALSE)</f>
        <v>14000101</v>
      </c>
      <c r="AP104" s="9">
        <f>VLOOKUP(AK104,[1]master!$B:$O,13,FALSE)</f>
        <v>14001225</v>
      </c>
      <c r="AQ104" s="44">
        <v>102</v>
      </c>
      <c r="AR104" s="45">
        <v>4181</v>
      </c>
      <c r="AS104" s="40" t="s">
        <v>124</v>
      </c>
      <c r="AT104" s="40" t="s">
        <v>176</v>
      </c>
      <c r="AU104" s="46">
        <v>700000000</v>
      </c>
      <c r="AV104" s="40" t="s">
        <v>10</v>
      </c>
      <c r="AW104" s="40" t="s">
        <v>14</v>
      </c>
      <c r="AX104" s="44">
        <v>102</v>
      </c>
      <c r="AY104" s="45">
        <v>4188</v>
      </c>
      <c r="AZ104" s="40" t="s">
        <v>127</v>
      </c>
      <c r="BA104" s="40" t="s">
        <v>537</v>
      </c>
      <c r="BB104" s="46">
        <v>640000000</v>
      </c>
      <c r="BC104" s="40" t="s">
        <v>10</v>
      </c>
      <c r="BD104" s="40" t="s">
        <v>14</v>
      </c>
      <c r="BE104" s="44">
        <v>102</v>
      </c>
      <c r="BF104" s="45">
        <v>4184</v>
      </c>
      <c r="BG104" s="49" t="s">
        <v>513</v>
      </c>
      <c r="BH104" s="40" t="s">
        <v>533</v>
      </c>
      <c r="BI104" s="46">
        <v>360000000</v>
      </c>
      <c r="BJ104" s="40">
        <v>14000701</v>
      </c>
      <c r="BK104" s="40">
        <v>14001225</v>
      </c>
      <c r="BL104" s="44">
        <v>105</v>
      </c>
      <c r="BM104" s="45">
        <v>4187</v>
      </c>
      <c r="BN104" s="49" t="s">
        <v>397</v>
      </c>
      <c r="BO104" s="55" t="s">
        <v>533</v>
      </c>
      <c r="BP104" s="46">
        <v>1300000000</v>
      </c>
      <c r="BQ104" s="40">
        <v>14000101</v>
      </c>
      <c r="BR104" s="40">
        <v>14001225</v>
      </c>
    </row>
    <row r="105" spans="1:70" ht="18" x14ac:dyDescent="0.2">
      <c r="A105" s="3">
        <v>103</v>
      </c>
      <c r="B105" s="3">
        <v>5096</v>
      </c>
      <c r="C105" s="3" t="s">
        <v>160</v>
      </c>
      <c r="D105" s="3" t="s">
        <v>161</v>
      </c>
      <c r="E105" s="5" t="s">
        <v>102</v>
      </c>
      <c r="F105" s="3" t="s">
        <v>10</v>
      </c>
      <c r="G105" s="3" t="s">
        <v>53</v>
      </c>
      <c r="H105" s="9">
        <v>103</v>
      </c>
      <c r="I105" s="9" t="s">
        <v>305</v>
      </c>
      <c r="J105" s="10" t="s">
        <v>136</v>
      </c>
      <c r="K105" s="10" t="s">
        <v>31</v>
      </c>
      <c r="L105" s="11">
        <v>240000000</v>
      </c>
      <c r="M105" s="10" t="s">
        <v>10</v>
      </c>
      <c r="N105" s="10" t="s">
        <v>35</v>
      </c>
      <c r="O105" s="15">
        <v>103</v>
      </c>
      <c r="P105" s="16">
        <v>4048</v>
      </c>
      <c r="Q105" s="10" t="s">
        <v>391</v>
      </c>
      <c r="R105" s="10" t="s">
        <v>134</v>
      </c>
      <c r="S105" s="11">
        <v>400000000</v>
      </c>
      <c r="T105" s="10">
        <f>VLOOKUP(P105,[1]master!$B:$O,12,FALSE)</f>
        <v>14000101</v>
      </c>
      <c r="U105" s="10">
        <f>VLOOKUP(P105,[1]master!$B:$O,13,FALSE)</f>
        <v>14000629</v>
      </c>
      <c r="V105" s="16">
        <v>103</v>
      </c>
      <c r="W105" s="16">
        <v>4034</v>
      </c>
      <c r="X105" s="10" t="s">
        <v>91</v>
      </c>
      <c r="Y105" s="10" t="s">
        <v>87</v>
      </c>
      <c r="Z105" s="11">
        <v>1100000000</v>
      </c>
      <c r="AA105" s="10" t="s">
        <v>10</v>
      </c>
      <c r="AB105" s="10" t="s">
        <v>14</v>
      </c>
      <c r="AC105" s="15">
        <v>103</v>
      </c>
      <c r="AD105" s="16">
        <v>2807</v>
      </c>
      <c r="AE105" s="9" t="s">
        <v>51</v>
      </c>
      <c r="AF105" s="9" t="s">
        <v>176</v>
      </c>
      <c r="AG105" s="11">
        <v>700000000</v>
      </c>
      <c r="AH105" s="9" t="s">
        <v>10</v>
      </c>
      <c r="AI105" s="9" t="s">
        <v>14</v>
      </c>
      <c r="AJ105" s="29">
        <v>103</v>
      </c>
      <c r="AK105" s="30">
        <v>5513</v>
      </c>
      <c r="AL105" s="31" t="s">
        <v>504</v>
      </c>
      <c r="AM105" s="31" t="s">
        <v>505</v>
      </c>
      <c r="AN105" s="32">
        <v>800000000</v>
      </c>
      <c r="AO105" s="31">
        <v>14000501</v>
      </c>
      <c r="AP105" s="31">
        <v>14001225</v>
      </c>
      <c r="AQ105" s="44">
        <v>103</v>
      </c>
      <c r="AR105" s="45">
        <v>4185</v>
      </c>
      <c r="AS105" s="40" t="s">
        <v>125</v>
      </c>
      <c r="AT105" s="40" t="s">
        <v>31</v>
      </c>
      <c r="AU105" s="46">
        <v>800000000</v>
      </c>
      <c r="AV105" s="40" t="s">
        <v>10</v>
      </c>
      <c r="AW105" s="40" t="s">
        <v>14</v>
      </c>
      <c r="AX105" s="44">
        <v>103</v>
      </c>
      <c r="AY105" s="45">
        <v>4189</v>
      </c>
      <c r="AZ105" s="40" t="s">
        <v>128</v>
      </c>
      <c r="BA105" s="40" t="s">
        <v>537</v>
      </c>
      <c r="BB105" s="46">
        <v>600000000</v>
      </c>
      <c r="BC105" s="40" t="s">
        <v>10</v>
      </c>
      <c r="BD105" s="40" t="s">
        <v>14</v>
      </c>
      <c r="BE105" s="44">
        <v>103</v>
      </c>
      <c r="BF105" s="45">
        <v>4185</v>
      </c>
      <c r="BG105" s="49" t="s">
        <v>125</v>
      </c>
      <c r="BH105" s="40" t="s">
        <v>537</v>
      </c>
      <c r="BI105" s="46">
        <v>800000000</v>
      </c>
      <c r="BJ105" s="40" t="s">
        <v>10</v>
      </c>
      <c r="BK105" s="40" t="s">
        <v>14</v>
      </c>
      <c r="BL105" s="44">
        <v>106</v>
      </c>
      <c r="BM105" s="45">
        <v>4188</v>
      </c>
      <c r="BN105" s="49" t="s">
        <v>127</v>
      </c>
      <c r="BO105" s="55" t="s">
        <v>537</v>
      </c>
      <c r="BP105" s="46">
        <v>640000000</v>
      </c>
      <c r="BQ105" s="40" t="s">
        <v>10</v>
      </c>
      <c r="BR105" s="40" t="s">
        <v>14</v>
      </c>
    </row>
    <row r="106" spans="1:70" ht="18" x14ac:dyDescent="0.2">
      <c r="A106" s="3">
        <v>104</v>
      </c>
      <c r="B106" s="3">
        <v>5097</v>
      </c>
      <c r="C106" s="3" t="s">
        <v>162</v>
      </c>
      <c r="D106" s="3" t="s">
        <v>161</v>
      </c>
      <c r="E106" s="5" t="s">
        <v>70</v>
      </c>
      <c r="F106" s="3" t="s">
        <v>10</v>
      </c>
      <c r="G106" s="3" t="s">
        <v>53</v>
      </c>
      <c r="H106" s="9">
        <v>104</v>
      </c>
      <c r="I106" s="9" t="s">
        <v>306</v>
      </c>
      <c r="J106" s="10" t="s">
        <v>138</v>
      </c>
      <c r="K106" s="10" t="s">
        <v>12</v>
      </c>
      <c r="L106" s="11">
        <v>480000000</v>
      </c>
      <c r="M106" s="10" t="s">
        <v>10</v>
      </c>
      <c r="N106" s="10" t="s">
        <v>14</v>
      </c>
      <c r="O106" s="15">
        <v>104</v>
      </c>
      <c r="P106" s="16">
        <v>4064</v>
      </c>
      <c r="Q106" s="10" t="s">
        <v>95</v>
      </c>
      <c r="R106" s="10" t="s">
        <v>176</v>
      </c>
      <c r="S106" s="11">
        <v>700000000</v>
      </c>
      <c r="T106" s="10" t="s">
        <v>10</v>
      </c>
      <c r="U106" s="10" t="s">
        <v>14</v>
      </c>
      <c r="V106" s="9">
        <v>104</v>
      </c>
      <c r="W106" s="16">
        <v>4035</v>
      </c>
      <c r="X106" s="10" t="s">
        <v>92</v>
      </c>
      <c r="Y106" s="10" t="s">
        <v>87</v>
      </c>
      <c r="Z106" s="11">
        <v>1100000000</v>
      </c>
      <c r="AA106" s="10" t="s">
        <v>10</v>
      </c>
      <c r="AB106" s="10" t="s">
        <v>14</v>
      </c>
      <c r="AC106" s="29">
        <v>104</v>
      </c>
      <c r="AD106" s="30">
        <v>3710</v>
      </c>
      <c r="AE106" s="31" t="s">
        <v>65</v>
      </c>
      <c r="AF106" s="31" t="s">
        <v>176</v>
      </c>
      <c r="AG106" s="32">
        <v>300000000</v>
      </c>
      <c r="AH106" s="31" t="s">
        <v>10</v>
      </c>
      <c r="AI106" s="31" t="s">
        <v>14</v>
      </c>
      <c r="AJ106" s="15">
        <v>104</v>
      </c>
      <c r="AK106" s="16">
        <v>4048</v>
      </c>
      <c r="AL106" s="9" t="s">
        <v>391</v>
      </c>
      <c r="AM106" s="9" t="s">
        <v>505</v>
      </c>
      <c r="AN106" s="11">
        <v>800000000</v>
      </c>
      <c r="AO106" s="9">
        <v>14000501</v>
      </c>
      <c r="AP106" s="9">
        <v>14001225</v>
      </c>
      <c r="AQ106" s="44">
        <v>104</v>
      </c>
      <c r="AR106" s="45">
        <v>4186</v>
      </c>
      <c r="AS106" s="40" t="s">
        <v>126</v>
      </c>
      <c r="AT106" s="40" t="s">
        <v>31</v>
      </c>
      <c r="AU106" s="46">
        <v>720000000</v>
      </c>
      <c r="AV106" s="40" t="s">
        <v>10</v>
      </c>
      <c r="AW106" s="40" t="s">
        <v>14</v>
      </c>
      <c r="AX106" s="44">
        <v>104</v>
      </c>
      <c r="AY106" s="45">
        <v>5012</v>
      </c>
      <c r="AZ106" s="40" t="s">
        <v>468</v>
      </c>
      <c r="BA106" s="40" t="s">
        <v>334</v>
      </c>
      <c r="BB106" s="46">
        <v>500000000</v>
      </c>
      <c r="BC106" s="40">
        <v>14000115</v>
      </c>
      <c r="BD106" s="40">
        <v>14001220</v>
      </c>
      <c r="BE106" s="44">
        <v>104</v>
      </c>
      <c r="BF106" s="45">
        <v>4186</v>
      </c>
      <c r="BG106" s="49" t="s">
        <v>126</v>
      </c>
      <c r="BH106" s="40" t="s">
        <v>537</v>
      </c>
      <c r="BI106" s="46">
        <v>720000000</v>
      </c>
      <c r="BJ106" s="40" t="s">
        <v>10</v>
      </c>
      <c r="BK106" s="40" t="s">
        <v>14</v>
      </c>
      <c r="BL106" s="44">
        <v>107</v>
      </c>
      <c r="BM106" s="45">
        <v>4189</v>
      </c>
      <c r="BN106" s="49" t="s">
        <v>128</v>
      </c>
      <c r="BO106" s="55" t="s">
        <v>537</v>
      </c>
      <c r="BP106" s="46">
        <v>600000000</v>
      </c>
      <c r="BQ106" s="40" t="s">
        <v>10</v>
      </c>
      <c r="BR106" s="40" t="s">
        <v>14</v>
      </c>
    </row>
    <row r="107" spans="1:70" ht="18" x14ac:dyDescent="0.2">
      <c r="A107" s="3">
        <v>105</v>
      </c>
      <c r="B107" s="3">
        <v>5098</v>
      </c>
      <c r="C107" s="3" t="s">
        <v>163</v>
      </c>
      <c r="D107" s="3" t="s">
        <v>16</v>
      </c>
      <c r="E107" s="5" t="s">
        <v>104</v>
      </c>
      <c r="F107" s="3" t="s">
        <v>10</v>
      </c>
      <c r="G107" s="3" t="s">
        <v>14</v>
      </c>
      <c r="H107" s="9">
        <v>105</v>
      </c>
      <c r="I107" s="9" t="s">
        <v>307</v>
      </c>
      <c r="J107" s="10" t="s">
        <v>308</v>
      </c>
      <c r="K107" s="10" t="s">
        <v>31</v>
      </c>
      <c r="L107" s="11">
        <v>1200000000</v>
      </c>
      <c r="M107" s="10" t="s">
        <v>10</v>
      </c>
      <c r="N107" s="10" t="s">
        <v>14</v>
      </c>
      <c r="O107" s="15">
        <v>105</v>
      </c>
      <c r="P107" s="16">
        <v>4067</v>
      </c>
      <c r="Q107" s="10" t="s">
        <v>96</v>
      </c>
      <c r="R107" s="10" t="s">
        <v>31</v>
      </c>
      <c r="S107" s="11">
        <v>850000000</v>
      </c>
      <c r="T107" s="10" t="s">
        <v>10</v>
      </c>
      <c r="U107" s="10" t="s">
        <v>14</v>
      </c>
      <c r="V107" s="9">
        <v>105</v>
      </c>
      <c r="W107" s="16">
        <v>4048</v>
      </c>
      <c r="X107" s="10" t="s">
        <v>391</v>
      </c>
      <c r="Y107" s="10" t="s">
        <v>134</v>
      </c>
      <c r="Z107" s="11">
        <v>400000000</v>
      </c>
      <c r="AA107" s="10">
        <f>VLOOKUP(W107,[1]master!$B:$O,12,FALSE)</f>
        <v>14000101</v>
      </c>
      <c r="AB107" s="10">
        <f>VLOOKUP(W107,[1]master!$B:$O,13,FALSE)</f>
        <v>14000629</v>
      </c>
      <c r="AC107" s="15">
        <v>105</v>
      </c>
      <c r="AD107" s="16">
        <v>3918</v>
      </c>
      <c r="AE107" s="9" t="s">
        <v>71</v>
      </c>
      <c r="AF107" s="9" t="s">
        <v>176</v>
      </c>
      <c r="AG107" s="11">
        <v>350000000</v>
      </c>
      <c r="AH107" s="9" t="s">
        <v>10</v>
      </c>
      <c r="AI107" s="9" t="s">
        <v>14</v>
      </c>
      <c r="AJ107" s="29">
        <v>105</v>
      </c>
      <c r="AK107" s="30">
        <v>5511</v>
      </c>
      <c r="AL107" s="31" t="s">
        <v>506</v>
      </c>
      <c r="AM107" s="31" t="s">
        <v>505</v>
      </c>
      <c r="AN107" s="32">
        <v>800000000</v>
      </c>
      <c r="AO107" s="31">
        <v>14000501</v>
      </c>
      <c r="AP107" s="31">
        <v>14001225</v>
      </c>
      <c r="AQ107" s="44">
        <v>105</v>
      </c>
      <c r="AR107" s="45">
        <v>4187</v>
      </c>
      <c r="AS107" s="40" t="s">
        <v>397</v>
      </c>
      <c r="AT107" s="40" t="s">
        <v>502</v>
      </c>
      <c r="AU107" s="46">
        <v>1300000000</v>
      </c>
      <c r="AV107" s="40">
        <v>14000101</v>
      </c>
      <c r="AW107" s="40">
        <v>14001225</v>
      </c>
      <c r="AX107" s="44">
        <v>105</v>
      </c>
      <c r="AY107" s="45">
        <v>5014</v>
      </c>
      <c r="AZ107" s="47" t="s">
        <v>521</v>
      </c>
      <c r="BA107" s="40" t="s">
        <v>334</v>
      </c>
      <c r="BB107" s="46">
        <v>540000000</v>
      </c>
      <c r="BC107" s="40" t="s">
        <v>522</v>
      </c>
      <c r="BD107" s="40" t="s">
        <v>523</v>
      </c>
      <c r="BE107" s="44">
        <v>105</v>
      </c>
      <c r="BF107" s="45">
        <v>4187</v>
      </c>
      <c r="BG107" s="49" t="s">
        <v>397</v>
      </c>
      <c r="BH107" s="40" t="s">
        <v>533</v>
      </c>
      <c r="BI107" s="46">
        <v>1300000000</v>
      </c>
      <c r="BJ107" s="40">
        <v>14000101</v>
      </c>
      <c r="BK107" s="40">
        <v>14001225</v>
      </c>
      <c r="BL107" s="44">
        <v>108</v>
      </c>
      <c r="BM107" s="45">
        <v>5012</v>
      </c>
      <c r="BN107" s="49" t="s">
        <v>468</v>
      </c>
      <c r="BO107" s="55" t="s">
        <v>334</v>
      </c>
      <c r="BP107" s="46">
        <v>500000000</v>
      </c>
      <c r="BQ107" s="40">
        <v>14000115</v>
      </c>
      <c r="BR107" s="40">
        <v>14001220</v>
      </c>
    </row>
    <row r="108" spans="1:70" ht="18" x14ac:dyDescent="0.2">
      <c r="A108" s="3">
        <v>106</v>
      </c>
      <c r="B108" s="3">
        <v>5099</v>
      </c>
      <c r="C108" s="3" t="s">
        <v>164</v>
      </c>
      <c r="D108" s="3" t="s">
        <v>16</v>
      </c>
      <c r="E108" s="5" t="s">
        <v>21</v>
      </c>
      <c r="F108" s="3" t="s">
        <v>10</v>
      </c>
      <c r="G108" s="3" t="s">
        <v>14</v>
      </c>
      <c r="H108" s="9">
        <v>106</v>
      </c>
      <c r="I108" s="9" t="s">
        <v>309</v>
      </c>
      <c r="J108" s="10" t="s">
        <v>139</v>
      </c>
      <c r="K108" s="10" t="s">
        <v>31</v>
      </c>
      <c r="L108" s="11">
        <v>300000000</v>
      </c>
      <c r="M108" s="10" t="s">
        <v>10</v>
      </c>
      <c r="N108" s="10" t="s">
        <v>35</v>
      </c>
      <c r="O108" s="15">
        <v>106</v>
      </c>
      <c r="P108" s="16">
        <v>4073</v>
      </c>
      <c r="Q108" s="10" t="s">
        <v>275</v>
      </c>
      <c r="R108" s="10" t="s">
        <v>12</v>
      </c>
      <c r="S108" s="11">
        <v>720000000</v>
      </c>
      <c r="T108" s="10" t="s">
        <v>10</v>
      </c>
      <c r="U108" s="10" t="s">
        <v>14</v>
      </c>
      <c r="V108" s="16">
        <v>106</v>
      </c>
      <c r="W108" s="16">
        <v>4064</v>
      </c>
      <c r="X108" s="10" t="s">
        <v>95</v>
      </c>
      <c r="Y108" s="10" t="s">
        <v>176</v>
      </c>
      <c r="Z108" s="11">
        <v>700000000</v>
      </c>
      <c r="AA108" s="10" t="s">
        <v>10</v>
      </c>
      <c r="AB108" s="10" t="s">
        <v>14</v>
      </c>
      <c r="AC108" s="29">
        <v>106</v>
      </c>
      <c r="AD108" s="30">
        <v>3979</v>
      </c>
      <c r="AE108" s="31" t="s">
        <v>77</v>
      </c>
      <c r="AF108" s="31" t="s">
        <v>176</v>
      </c>
      <c r="AG108" s="32">
        <v>700000000</v>
      </c>
      <c r="AH108" s="31" t="s">
        <v>10</v>
      </c>
      <c r="AI108" s="31" t="s">
        <v>14</v>
      </c>
      <c r="AJ108" s="15">
        <v>106</v>
      </c>
      <c r="AK108" s="16">
        <v>5468</v>
      </c>
      <c r="AL108" s="9" t="s">
        <v>483</v>
      </c>
      <c r="AM108" s="9" t="s">
        <v>505</v>
      </c>
      <c r="AN108" s="11">
        <v>900000000</v>
      </c>
      <c r="AO108" s="9">
        <v>14000401</v>
      </c>
      <c r="AP108" s="9">
        <v>14001229</v>
      </c>
      <c r="AQ108" s="44">
        <v>106</v>
      </c>
      <c r="AR108" s="45">
        <v>4188</v>
      </c>
      <c r="AS108" s="40" t="s">
        <v>127</v>
      </c>
      <c r="AT108" s="40" t="s">
        <v>31</v>
      </c>
      <c r="AU108" s="46">
        <v>640000000</v>
      </c>
      <c r="AV108" s="40" t="s">
        <v>10</v>
      </c>
      <c r="AW108" s="40" t="s">
        <v>14</v>
      </c>
      <c r="AX108" s="44">
        <v>106</v>
      </c>
      <c r="AY108" s="45">
        <v>5019</v>
      </c>
      <c r="AZ108" s="40" t="s">
        <v>135</v>
      </c>
      <c r="BA108" s="40" t="s">
        <v>537</v>
      </c>
      <c r="BB108" s="46">
        <v>320000000</v>
      </c>
      <c r="BC108" s="40">
        <v>14000701</v>
      </c>
      <c r="BD108" s="40" t="s">
        <v>14</v>
      </c>
      <c r="BE108" s="44">
        <v>106</v>
      </c>
      <c r="BF108" s="45">
        <v>4188</v>
      </c>
      <c r="BG108" s="49" t="s">
        <v>127</v>
      </c>
      <c r="BH108" s="40" t="s">
        <v>537</v>
      </c>
      <c r="BI108" s="46">
        <v>640000000</v>
      </c>
      <c r="BJ108" s="40" t="s">
        <v>10</v>
      </c>
      <c r="BK108" s="40" t="s">
        <v>14</v>
      </c>
      <c r="BL108" s="44">
        <v>109</v>
      </c>
      <c r="BM108" s="45">
        <v>5014</v>
      </c>
      <c r="BN108" s="49" t="s">
        <v>521</v>
      </c>
      <c r="BO108" s="55" t="s">
        <v>334</v>
      </c>
      <c r="BP108" s="46">
        <v>540000000</v>
      </c>
      <c r="BQ108" s="40" t="s">
        <v>522</v>
      </c>
      <c r="BR108" s="40" t="s">
        <v>523</v>
      </c>
    </row>
    <row r="109" spans="1:70" ht="18" x14ac:dyDescent="0.2">
      <c r="A109" s="3">
        <v>107</v>
      </c>
      <c r="B109" s="3">
        <v>5100</v>
      </c>
      <c r="C109" s="3" t="s">
        <v>165</v>
      </c>
      <c r="D109" s="3" t="s">
        <v>16</v>
      </c>
      <c r="E109" s="5">
        <v>800000000</v>
      </c>
      <c r="F109" s="3" t="s">
        <v>10</v>
      </c>
      <c r="G109" s="3" t="s">
        <v>106</v>
      </c>
      <c r="H109" s="9">
        <v>107</v>
      </c>
      <c r="I109" s="9" t="s">
        <v>310</v>
      </c>
      <c r="J109" s="10" t="s">
        <v>140</v>
      </c>
      <c r="K109" s="10" t="s">
        <v>31</v>
      </c>
      <c r="L109" s="11">
        <v>600000000</v>
      </c>
      <c r="M109" s="10" t="s">
        <v>10</v>
      </c>
      <c r="N109" s="10" t="s">
        <v>14</v>
      </c>
      <c r="O109" s="15">
        <v>107</v>
      </c>
      <c r="P109" s="16">
        <v>4074</v>
      </c>
      <c r="Q109" s="10" t="s">
        <v>97</v>
      </c>
      <c r="R109" s="10" t="s">
        <v>98</v>
      </c>
      <c r="S109" s="11">
        <v>375000000</v>
      </c>
      <c r="T109" s="10" t="s">
        <v>10</v>
      </c>
      <c r="U109" s="10" t="s">
        <v>35</v>
      </c>
      <c r="V109" s="16">
        <v>107</v>
      </c>
      <c r="W109" s="16">
        <v>4067</v>
      </c>
      <c r="X109" s="10" t="s">
        <v>96</v>
      </c>
      <c r="Y109" s="10" t="s">
        <v>31</v>
      </c>
      <c r="Z109" s="11">
        <v>850000000</v>
      </c>
      <c r="AA109" s="10" t="s">
        <v>10</v>
      </c>
      <c r="AB109" s="10" t="s">
        <v>14</v>
      </c>
      <c r="AC109" s="15">
        <v>107</v>
      </c>
      <c r="AD109" s="16">
        <v>3980</v>
      </c>
      <c r="AE109" s="9" t="s">
        <v>78</v>
      </c>
      <c r="AF109" s="9" t="s">
        <v>176</v>
      </c>
      <c r="AG109" s="11">
        <v>300000000</v>
      </c>
      <c r="AH109" s="9" t="s">
        <v>10</v>
      </c>
      <c r="AI109" s="9" t="s">
        <v>14</v>
      </c>
      <c r="AJ109" s="29">
        <v>107</v>
      </c>
      <c r="AK109" s="30">
        <v>5384</v>
      </c>
      <c r="AL109" s="31" t="s">
        <v>484</v>
      </c>
      <c r="AM109" s="31" t="s">
        <v>505</v>
      </c>
      <c r="AN109" s="32">
        <v>550000000</v>
      </c>
      <c r="AO109" s="31">
        <v>14000301</v>
      </c>
      <c r="AP109" s="31">
        <v>14001225</v>
      </c>
      <c r="AQ109" s="44">
        <v>107</v>
      </c>
      <c r="AR109" s="45">
        <v>4189</v>
      </c>
      <c r="AS109" s="40" t="s">
        <v>128</v>
      </c>
      <c r="AT109" s="40" t="s">
        <v>31</v>
      </c>
      <c r="AU109" s="46">
        <v>600000000</v>
      </c>
      <c r="AV109" s="40" t="s">
        <v>10</v>
      </c>
      <c r="AW109" s="40" t="s">
        <v>14</v>
      </c>
      <c r="AX109" s="44">
        <v>107</v>
      </c>
      <c r="AY109" s="45">
        <v>5021</v>
      </c>
      <c r="AZ109" s="40" t="s">
        <v>545</v>
      </c>
      <c r="BA109" s="40" t="s">
        <v>537</v>
      </c>
      <c r="BB109" s="46">
        <v>250000000</v>
      </c>
      <c r="BC109" s="40">
        <v>14000701</v>
      </c>
      <c r="BD109" s="40">
        <v>14001225</v>
      </c>
      <c r="BE109" s="44">
        <v>107</v>
      </c>
      <c r="BF109" s="45">
        <v>4189</v>
      </c>
      <c r="BG109" s="49" t="s">
        <v>128</v>
      </c>
      <c r="BH109" s="40" t="s">
        <v>537</v>
      </c>
      <c r="BI109" s="46">
        <v>600000000</v>
      </c>
      <c r="BJ109" s="40" t="s">
        <v>10</v>
      </c>
      <c r="BK109" s="40" t="s">
        <v>14</v>
      </c>
      <c r="BL109" s="44">
        <v>110</v>
      </c>
      <c r="BM109" s="45">
        <v>5019</v>
      </c>
      <c r="BN109" s="49" t="s">
        <v>135</v>
      </c>
      <c r="BO109" s="55" t="s">
        <v>537</v>
      </c>
      <c r="BP109" s="46">
        <v>320000000</v>
      </c>
      <c r="BQ109" s="40">
        <v>14000701</v>
      </c>
      <c r="BR109" s="40" t="s">
        <v>14</v>
      </c>
    </row>
    <row r="110" spans="1:70" ht="18" x14ac:dyDescent="0.2">
      <c r="A110" s="3">
        <v>108</v>
      </c>
      <c r="B110" s="3">
        <v>5101</v>
      </c>
      <c r="C110" s="3" t="s">
        <v>166</v>
      </c>
      <c r="D110" s="3" t="s">
        <v>161</v>
      </c>
      <c r="E110" s="5" t="s">
        <v>39</v>
      </c>
      <c r="F110" s="3" t="s">
        <v>10</v>
      </c>
      <c r="G110" s="3" t="s">
        <v>14</v>
      </c>
      <c r="H110" s="9">
        <v>108</v>
      </c>
      <c r="I110" s="9" t="s">
        <v>311</v>
      </c>
      <c r="J110" s="10" t="s">
        <v>141</v>
      </c>
      <c r="K110" s="10" t="s">
        <v>31</v>
      </c>
      <c r="L110" s="11">
        <v>870000000</v>
      </c>
      <c r="M110" s="10" t="s">
        <v>232</v>
      </c>
      <c r="N110" s="10" t="s">
        <v>233</v>
      </c>
      <c r="O110" s="15">
        <v>108</v>
      </c>
      <c r="P110" s="16">
        <v>4075</v>
      </c>
      <c r="Q110" s="10" t="s">
        <v>392</v>
      </c>
      <c r="R110" s="10" t="s">
        <v>185</v>
      </c>
      <c r="S110" s="11">
        <v>259100000</v>
      </c>
      <c r="T110" s="10">
        <f>VLOOKUP(P110,[1]master!$B:$O,12,FALSE)</f>
        <v>14000101</v>
      </c>
      <c r="U110" s="10">
        <f>VLOOKUP(P110,[1]master!$B:$O,13,FALSE)</f>
        <v>14000331</v>
      </c>
      <c r="V110" s="9">
        <v>108</v>
      </c>
      <c r="W110" s="16">
        <v>4073</v>
      </c>
      <c r="X110" s="10" t="s">
        <v>275</v>
      </c>
      <c r="Y110" s="10" t="s">
        <v>12</v>
      </c>
      <c r="Z110" s="11">
        <v>720000000</v>
      </c>
      <c r="AA110" s="10" t="s">
        <v>10</v>
      </c>
      <c r="AB110" s="10" t="s">
        <v>14</v>
      </c>
      <c r="AC110" s="29">
        <v>108</v>
      </c>
      <c r="AD110" s="30">
        <v>3982</v>
      </c>
      <c r="AE110" s="31" t="s">
        <v>440</v>
      </c>
      <c r="AF110" s="31" t="s">
        <v>176</v>
      </c>
      <c r="AG110" s="32">
        <v>200000000</v>
      </c>
      <c r="AH110" s="31">
        <v>14000301</v>
      </c>
      <c r="AI110" s="31">
        <v>14000631</v>
      </c>
      <c r="AJ110" s="15">
        <v>108</v>
      </c>
      <c r="AK110" s="16">
        <v>5424</v>
      </c>
      <c r="AL110" s="9" t="s">
        <v>485</v>
      </c>
      <c r="AM110" s="9" t="s">
        <v>505</v>
      </c>
      <c r="AN110" s="11">
        <v>1000000000</v>
      </c>
      <c r="AO110" s="9">
        <v>14000401</v>
      </c>
      <c r="AP110" s="9">
        <v>14001229</v>
      </c>
      <c r="AQ110" s="44">
        <v>108</v>
      </c>
      <c r="AR110" s="45">
        <v>5010</v>
      </c>
      <c r="AS110" s="47" t="s">
        <v>520</v>
      </c>
      <c r="AT110" s="40" t="s">
        <v>502</v>
      </c>
      <c r="AU110" s="46">
        <v>875000000</v>
      </c>
      <c r="AV110" s="40"/>
      <c r="AW110" s="40"/>
      <c r="AX110" s="44">
        <v>108</v>
      </c>
      <c r="AY110" s="45">
        <v>5026</v>
      </c>
      <c r="AZ110" s="40" t="s">
        <v>138</v>
      </c>
      <c r="BA110" s="40" t="s">
        <v>510</v>
      </c>
      <c r="BB110" s="46">
        <v>480000000</v>
      </c>
      <c r="BC110" s="40" t="s">
        <v>10</v>
      </c>
      <c r="BD110" s="40" t="s">
        <v>14</v>
      </c>
      <c r="BE110" s="44">
        <v>108</v>
      </c>
      <c r="BF110" s="45">
        <v>5012</v>
      </c>
      <c r="BG110" s="49" t="s">
        <v>468</v>
      </c>
      <c r="BH110" s="40" t="s">
        <v>334</v>
      </c>
      <c r="BI110" s="46">
        <v>500000000</v>
      </c>
      <c r="BJ110" s="40">
        <v>14000115</v>
      </c>
      <c r="BK110" s="40">
        <v>14001220</v>
      </c>
      <c r="BL110" s="44">
        <v>111</v>
      </c>
      <c r="BM110" s="45">
        <v>5021</v>
      </c>
      <c r="BN110" s="49" t="s">
        <v>545</v>
      </c>
      <c r="BO110" s="55" t="s">
        <v>537</v>
      </c>
      <c r="BP110" s="46">
        <v>250000000</v>
      </c>
      <c r="BQ110" s="40">
        <v>14000701</v>
      </c>
      <c r="BR110" s="40">
        <v>14001225</v>
      </c>
    </row>
    <row r="111" spans="1:70" ht="18" x14ac:dyDescent="0.2">
      <c r="A111" s="3">
        <v>109</v>
      </c>
      <c r="B111" s="3">
        <v>5102</v>
      </c>
      <c r="C111" s="3" t="s">
        <v>167</v>
      </c>
      <c r="D111" s="3" t="s">
        <v>161</v>
      </c>
      <c r="E111" s="5" t="s">
        <v>21</v>
      </c>
      <c r="F111" s="3" t="s">
        <v>10</v>
      </c>
      <c r="G111" s="3" t="s">
        <v>14</v>
      </c>
      <c r="H111" s="9">
        <v>109</v>
      </c>
      <c r="I111" s="9" t="s">
        <v>312</v>
      </c>
      <c r="J111" s="10" t="s">
        <v>143</v>
      </c>
      <c r="K111" s="10" t="s">
        <v>31</v>
      </c>
      <c r="L111" s="11">
        <v>700000000</v>
      </c>
      <c r="M111" s="10" t="s">
        <v>10</v>
      </c>
      <c r="N111" s="10" t="s">
        <v>14</v>
      </c>
      <c r="O111" s="15">
        <v>109</v>
      </c>
      <c r="P111" s="16">
        <v>4092</v>
      </c>
      <c r="Q111" s="10" t="s">
        <v>100</v>
      </c>
      <c r="R111" s="10" t="s">
        <v>278</v>
      </c>
      <c r="S111" s="11">
        <v>200000000</v>
      </c>
      <c r="T111" s="10" t="s">
        <v>10</v>
      </c>
      <c r="U111" s="10" t="s">
        <v>35</v>
      </c>
      <c r="V111" s="9">
        <v>109</v>
      </c>
      <c r="W111" s="16">
        <v>4074</v>
      </c>
      <c r="X111" s="10" t="s">
        <v>97</v>
      </c>
      <c r="Y111" s="10" t="s">
        <v>98</v>
      </c>
      <c r="Z111" s="11">
        <v>375000000</v>
      </c>
      <c r="AA111" s="10" t="s">
        <v>10</v>
      </c>
      <c r="AB111" s="10" t="s">
        <v>35</v>
      </c>
      <c r="AC111" s="15">
        <v>109</v>
      </c>
      <c r="AD111" s="16">
        <v>4064</v>
      </c>
      <c r="AE111" s="9" t="s">
        <v>95</v>
      </c>
      <c r="AF111" s="9" t="s">
        <v>176</v>
      </c>
      <c r="AG111" s="11">
        <v>700000000</v>
      </c>
      <c r="AH111" s="9" t="s">
        <v>10</v>
      </c>
      <c r="AI111" s="9" t="s">
        <v>14</v>
      </c>
      <c r="AJ111" s="29">
        <v>109</v>
      </c>
      <c r="AK111" s="30">
        <v>5425</v>
      </c>
      <c r="AL111" s="31" t="s">
        <v>486</v>
      </c>
      <c r="AM111" s="31" t="s">
        <v>505</v>
      </c>
      <c r="AN111" s="32">
        <v>1000000000</v>
      </c>
      <c r="AO111" s="31">
        <v>14000401</v>
      </c>
      <c r="AP111" s="31">
        <v>14001225</v>
      </c>
      <c r="AQ111" s="44">
        <v>109</v>
      </c>
      <c r="AR111" s="45">
        <v>5012</v>
      </c>
      <c r="AS111" s="40" t="s">
        <v>468</v>
      </c>
      <c r="AT111" s="40" t="s">
        <v>334</v>
      </c>
      <c r="AU111" s="46">
        <v>500000000</v>
      </c>
      <c r="AV111" s="40">
        <v>14000115</v>
      </c>
      <c r="AW111" s="40">
        <v>14001220</v>
      </c>
      <c r="AX111" s="44">
        <v>109</v>
      </c>
      <c r="AY111" s="45">
        <v>5027</v>
      </c>
      <c r="AZ111" s="40" t="s">
        <v>308</v>
      </c>
      <c r="BA111" s="40" t="s">
        <v>537</v>
      </c>
      <c r="BB111" s="46">
        <v>1200000000</v>
      </c>
      <c r="BC111" s="40" t="s">
        <v>10</v>
      </c>
      <c r="BD111" s="40" t="s">
        <v>14</v>
      </c>
      <c r="BE111" s="44">
        <v>109</v>
      </c>
      <c r="BF111" s="45">
        <v>5014</v>
      </c>
      <c r="BG111" s="49" t="s">
        <v>521</v>
      </c>
      <c r="BH111" s="40" t="s">
        <v>334</v>
      </c>
      <c r="BI111" s="46">
        <v>540000000</v>
      </c>
      <c r="BJ111" s="40" t="s">
        <v>522</v>
      </c>
      <c r="BK111" s="40" t="s">
        <v>523</v>
      </c>
      <c r="BL111" s="44">
        <v>112</v>
      </c>
      <c r="BM111" s="45">
        <v>5026</v>
      </c>
      <c r="BN111" s="49" t="s">
        <v>138</v>
      </c>
      <c r="BO111" s="55" t="s">
        <v>510</v>
      </c>
      <c r="BP111" s="46">
        <v>480000000</v>
      </c>
      <c r="BQ111" s="40" t="s">
        <v>10</v>
      </c>
      <c r="BR111" s="40" t="s">
        <v>14</v>
      </c>
    </row>
    <row r="112" spans="1:70" ht="18" x14ac:dyDescent="0.2">
      <c r="A112" s="3">
        <v>110</v>
      </c>
      <c r="B112" s="3">
        <v>5103</v>
      </c>
      <c r="C112" s="3" t="s">
        <v>168</v>
      </c>
      <c r="D112" s="3" t="s">
        <v>161</v>
      </c>
      <c r="E112" s="5" t="s">
        <v>21</v>
      </c>
      <c r="F112" s="3" t="s">
        <v>10</v>
      </c>
      <c r="G112" s="3" t="s">
        <v>14</v>
      </c>
      <c r="H112" s="9">
        <v>110</v>
      </c>
      <c r="I112" s="9" t="s">
        <v>313</v>
      </c>
      <c r="J112" s="10" t="s">
        <v>144</v>
      </c>
      <c r="K112" s="10" t="s">
        <v>87</v>
      </c>
      <c r="L112" s="11">
        <v>600000000</v>
      </c>
      <c r="M112" s="10" t="s">
        <v>10</v>
      </c>
      <c r="N112" s="10" t="s">
        <v>14</v>
      </c>
      <c r="O112" s="15">
        <v>110</v>
      </c>
      <c r="P112" s="16">
        <v>4102</v>
      </c>
      <c r="Q112" s="10" t="s">
        <v>105</v>
      </c>
      <c r="R112" s="10" t="s">
        <v>176</v>
      </c>
      <c r="S112" s="11">
        <v>500000000</v>
      </c>
      <c r="T112" s="10" t="s">
        <v>10</v>
      </c>
      <c r="U112" s="10" t="s">
        <v>14</v>
      </c>
      <c r="V112" s="16">
        <v>110</v>
      </c>
      <c r="W112" s="16">
        <v>4092</v>
      </c>
      <c r="X112" s="10" t="s">
        <v>100</v>
      </c>
      <c r="Y112" s="10" t="s">
        <v>278</v>
      </c>
      <c r="Z112" s="11">
        <v>200000000</v>
      </c>
      <c r="AA112" s="10" t="s">
        <v>10</v>
      </c>
      <c r="AB112" s="10" t="s">
        <v>35</v>
      </c>
      <c r="AC112" s="29">
        <v>110</v>
      </c>
      <c r="AD112" s="30">
        <v>4102</v>
      </c>
      <c r="AE112" s="31" t="s">
        <v>105</v>
      </c>
      <c r="AF112" s="31" t="s">
        <v>176</v>
      </c>
      <c r="AG112" s="32">
        <v>500000000</v>
      </c>
      <c r="AH112" s="31" t="s">
        <v>10</v>
      </c>
      <c r="AI112" s="31" t="s">
        <v>14</v>
      </c>
      <c r="AJ112" s="15">
        <v>110</v>
      </c>
      <c r="AK112" s="16">
        <v>5428</v>
      </c>
      <c r="AL112" s="9" t="s">
        <v>487</v>
      </c>
      <c r="AM112" s="9" t="s">
        <v>505</v>
      </c>
      <c r="AN112" s="11">
        <v>900000000</v>
      </c>
      <c r="AO112" s="9">
        <v>14000301</v>
      </c>
      <c r="AP112" s="9">
        <v>14001225</v>
      </c>
      <c r="AQ112" s="44">
        <v>110</v>
      </c>
      <c r="AR112" s="45">
        <v>5014</v>
      </c>
      <c r="AS112" s="47" t="s">
        <v>521</v>
      </c>
      <c r="AT112" s="40" t="s">
        <v>334</v>
      </c>
      <c r="AU112" s="46">
        <v>540000000</v>
      </c>
      <c r="AV112" s="40" t="s">
        <v>522</v>
      </c>
      <c r="AW112" s="40" t="s">
        <v>523</v>
      </c>
      <c r="AX112" s="44">
        <v>110</v>
      </c>
      <c r="AY112" s="45">
        <v>5046</v>
      </c>
      <c r="AZ112" s="40" t="s">
        <v>140</v>
      </c>
      <c r="BA112" s="40" t="s">
        <v>537</v>
      </c>
      <c r="BB112" s="46">
        <v>600000000</v>
      </c>
      <c r="BC112" s="40" t="s">
        <v>10</v>
      </c>
      <c r="BD112" s="40" t="s">
        <v>14</v>
      </c>
      <c r="BE112" s="44">
        <v>110</v>
      </c>
      <c r="BF112" s="45">
        <v>5019</v>
      </c>
      <c r="BG112" s="49" t="s">
        <v>135</v>
      </c>
      <c r="BH112" s="40" t="s">
        <v>537</v>
      </c>
      <c r="BI112" s="46">
        <v>320000000</v>
      </c>
      <c r="BJ112" s="40">
        <v>14000701</v>
      </c>
      <c r="BK112" s="40" t="s">
        <v>14</v>
      </c>
      <c r="BL112" s="44">
        <v>113</v>
      </c>
      <c r="BM112" s="45">
        <v>5027</v>
      </c>
      <c r="BN112" s="49" t="s">
        <v>308</v>
      </c>
      <c r="BO112" s="55" t="s">
        <v>537</v>
      </c>
      <c r="BP112" s="46">
        <v>1200000000</v>
      </c>
      <c r="BQ112" s="40" t="s">
        <v>10</v>
      </c>
      <c r="BR112" s="40" t="s">
        <v>14</v>
      </c>
    </row>
    <row r="113" spans="1:70" ht="18" x14ac:dyDescent="0.2">
      <c r="A113" s="3">
        <v>111</v>
      </c>
      <c r="B113" s="3">
        <v>5105</v>
      </c>
      <c r="C113" s="3" t="s">
        <v>169</v>
      </c>
      <c r="D113" s="3" t="s">
        <v>31</v>
      </c>
      <c r="E113" s="5">
        <v>120000000</v>
      </c>
      <c r="F113" s="3">
        <v>14000101</v>
      </c>
      <c r="G113" s="3">
        <v>14000231</v>
      </c>
      <c r="H113" s="9">
        <v>111</v>
      </c>
      <c r="I113" s="9" t="s">
        <v>314</v>
      </c>
      <c r="J113" s="10" t="s">
        <v>145</v>
      </c>
      <c r="K113" s="10" t="s">
        <v>87</v>
      </c>
      <c r="L113" s="11">
        <v>600000000</v>
      </c>
      <c r="M113" s="10" t="s">
        <v>10</v>
      </c>
      <c r="N113" s="10" t="s">
        <v>14</v>
      </c>
      <c r="O113" s="15">
        <v>111</v>
      </c>
      <c r="P113" s="16">
        <v>4104</v>
      </c>
      <c r="Q113" s="10" t="s">
        <v>107</v>
      </c>
      <c r="R113" s="10" t="s">
        <v>87</v>
      </c>
      <c r="S113" s="11">
        <v>600000000</v>
      </c>
      <c r="T113" s="10" t="s">
        <v>10</v>
      </c>
      <c r="U113" s="10" t="s">
        <v>14</v>
      </c>
      <c r="V113" s="16">
        <v>111</v>
      </c>
      <c r="W113" s="16">
        <v>4102</v>
      </c>
      <c r="X113" s="10" t="s">
        <v>105</v>
      </c>
      <c r="Y113" s="10" t="s">
        <v>176</v>
      </c>
      <c r="Z113" s="11">
        <v>500000000</v>
      </c>
      <c r="AA113" s="10" t="s">
        <v>10</v>
      </c>
      <c r="AB113" s="10" t="s">
        <v>14</v>
      </c>
      <c r="AC113" s="15">
        <v>111</v>
      </c>
      <c r="AD113" s="16">
        <v>4180</v>
      </c>
      <c r="AE113" s="9" t="s">
        <v>123</v>
      </c>
      <c r="AF113" s="9" t="s">
        <v>176</v>
      </c>
      <c r="AG113" s="11">
        <v>660000000</v>
      </c>
      <c r="AH113" s="9" t="s">
        <v>10</v>
      </c>
      <c r="AI113" s="9" t="s">
        <v>14</v>
      </c>
      <c r="AJ113" s="29">
        <v>111</v>
      </c>
      <c r="AK113" s="30">
        <v>5463</v>
      </c>
      <c r="AL113" s="31" t="s">
        <v>488</v>
      </c>
      <c r="AM113" s="31" t="s">
        <v>505</v>
      </c>
      <c r="AN113" s="32">
        <v>900000000</v>
      </c>
      <c r="AO113" s="31">
        <v>14000401</v>
      </c>
      <c r="AP113" s="31">
        <v>14001229</v>
      </c>
      <c r="AQ113" s="44">
        <v>111</v>
      </c>
      <c r="AR113" s="45">
        <v>5026</v>
      </c>
      <c r="AS113" s="40" t="s">
        <v>138</v>
      </c>
      <c r="AT113" s="40" t="s">
        <v>12</v>
      </c>
      <c r="AU113" s="46">
        <v>480000000</v>
      </c>
      <c r="AV113" s="40" t="s">
        <v>10</v>
      </c>
      <c r="AW113" s="40" t="s">
        <v>14</v>
      </c>
      <c r="AX113" s="44">
        <v>111</v>
      </c>
      <c r="AY113" s="45">
        <v>5051</v>
      </c>
      <c r="AZ113" s="40" t="s">
        <v>141</v>
      </c>
      <c r="BA113" s="40" t="s">
        <v>537</v>
      </c>
      <c r="BB113" s="46">
        <v>870000000</v>
      </c>
      <c r="BC113" s="40" t="s">
        <v>232</v>
      </c>
      <c r="BD113" s="40" t="s">
        <v>233</v>
      </c>
      <c r="BE113" s="44">
        <v>111</v>
      </c>
      <c r="BF113" s="45">
        <v>5021</v>
      </c>
      <c r="BG113" s="49" t="s">
        <v>545</v>
      </c>
      <c r="BH113" s="40" t="s">
        <v>537</v>
      </c>
      <c r="BI113" s="46">
        <v>250000000</v>
      </c>
      <c r="BJ113" s="40">
        <v>14000701</v>
      </c>
      <c r="BK113" s="40">
        <v>14001225</v>
      </c>
      <c r="BL113" s="44">
        <v>114</v>
      </c>
      <c r="BM113" s="45">
        <v>5036</v>
      </c>
      <c r="BN113" s="49" t="s">
        <v>561</v>
      </c>
      <c r="BO113" s="55" t="s">
        <v>537</v>
      </c>
      <c r="BP113" s="46">
        <v>320000000</v>
      </c>
      <c r="BQ113" s="40">
        <v>14000701</v>
      </c>
      <c r="BR113" s="40">
        <v>14001225</v>
      </c>
    </row>
    <row r="114" spans="1:70" ht="18" x14ac:dyDescent="0.2">
      <c r="A114" s="3">
        <v>112</v>
      </c>
      <c r="B114" s="3">
        <v>5106</v>
      </c>
      <c r="C114" s="3" t="s">
        <v>170</v>
      </c>
      <c r="D114" s="3" t="s">
        <v>113</v>
      </c>
      <c r="E114" s="5">
        <v>1750000000</v>
      </c>
      <c r="F114" s="3">
        <v>14000101</v>
      </c>
      <c r="G114" s="3">
        <v>14000331</v>
      </c>
      <c r="H114" s="9">
        <v>112</v>
      </c>
      <c r="I114" s="9" t="s">
        <v>315</v>
      </c>
      <c r="J114" s="10" t="s">
        <v>146</v>
      </c>
      <c r="K114" s="10" t="s">
        <v>87</v>
      </c>
      <c r="L114" s="11">
        <v>600000000</v>
      </c>
      <c r="M114" s="10" t="s">
        <v>10</v>
      </c>
      <c r="N114" s="10" t="s">
        <v>14</v>
      </c>
      <c r="O114" s="15">
        <v>112</v>
      </c>
      <c r="P114" s="16">
        <v>4105</v>
      </c>
      <c r="Q114" s="10" t="s">
        <v>393</v>
      </c>
      <c r="R114" s="10" t="s">
        <v>58</v>
      </c>
      <c r="S114" s="11">
        <v>400000000</v>
      </c>
      <c r="T114" s="10">
        <f>VLOOKUP(P114,[1]master!$B:$O,12,FALSE)</f>
        <v>14000101</v>
      </c>
      <c r="U114" s="10">
        <f>VLOOKUP(P114,[1]master!$B:$O,13,FALSE)</f>
        <v>14001225</v>
      </c>
      <c r="V114" s="9">
        <v>112</v>
      </c>
      <c r="W114" s="16">
        <v>4104</v>
      </c>
      <c r="X114" s="10" t="s">
        <v>107</v>
      </c>
      <c r="Y114" s="10" t="s">
        <v>87</v>
      </c>
      <c r="Z114" s="11">
        <v>600000000</v>
      </c>
      <c r="AA114" s="10" t="s">
        <v>10</v>
      </c>
      <c r="AB114" s="10" t="s">
        <v>14</v>
      </c>
      <c r="AC114" s="29">
        <v>112</v>
      </c>
      <c r="AD114" s="30">
        <v>4181</v>
      </c>
      <c r="AE114" s="31" t="s">
        <v>124</v>
      </c>
      <c r="AF114" s="31" t="s">
        <v>176</v>
      </c>
      <c r="AG114" s="32">
        <v>700000000</v>
      </c>
      <c r="AH114" s="31" t="s">
        <v>10</v>
      </c>
      <c r="AI114" s="31" t="s">
        <v>14</v>
      </c>
      <c r="AJ114" s="15">
        <v>112</v>
      </c>
      <c r="AK114" s="16">
        <v>5265</v>
      </c>
      <c r="AL114" s="9" t="s">
        <v>457</v>
      </c>
      <c r="AM114" s="9" t="s">
        <v>505</v>
      </c>
      <c r="AN114" s="11">
        <v>900000000</v>
      </c>
      <c r="AO114" s="9">
        <v>14000301</v>
      </c>
      <c r="AP114" s="9">
        <v>14001229</v>
      </c>
      <c r="AQ114" s="44">
        <v>112</v>
      </c>
      <c r="AR114" s="45">
        <v>5027</v>
      </c>
      <c r="AS114" s="40" t="s">
        <v>308</v>
      </c>
      <c r="AT114" s="40" t="s">
        <v>31</v>
      </c>
      <c r="AU114" s="46">
        <v>1200000000</v>
      </c>
      <c r="AV114" s="40" t="s">
        <v>10</v>
      </c>
      <c r="AW114" s="40" t="s">
        <v>14</v>
      </c>
      <c r="AX114" s="44">
        <v>112</v>
      </c>
      <c r="AY114" s="45">
        <v>5052</v>
      </c>
      <c r="AZ114" s="40" t="s">
        <v>143</v>
      </c>
      <c r="BA114" s="40" t="s">
        <v>537</v>
      </c>
      <c r="BB114" s="46">
        <v>700000000</v>
      </c>
      <c r="BC114" s="40" t="s">
        <v>10</v>
      </c>
      <c r="BD114" s="40" t="s">
        <v>14</v>
      </c>
      <c r="BE114" s="44">
        <v>112</v>
      </c>
      <c r="BF114" s="45">
        <v>5026</v>
      </c>
      <c r="BG114" s="49" t="s">
        <v>138</v>
      </c>
      <c r="BH114" s="40" t="s">
        <v>510</v>
      </c>
      <c r="BI114" s="46">
        <v>480000000</v>
      </c>
      <c r="BJ114" s="40" t="s">
        <v>10</v>
      </c>
      <c r="BK114" s="40" t="s">
        <v>14</v>
      </c>
      <c r="BL114" s="44">
        <v>115</v>
      </c>
      <c r="BM114" s="45">
        <v>5046</v>
      </c>
      <c r="BN114" s="49" t="s">
        <v>140</v>
      </c>
      <c r="BO114" s="55" t="s">
        <v>537</v>
      </c>
      <c r="BP114" s="46">
        <v>600000000</v>
      </c>
      <c r="BQ114" s="40" t="s">
        <v>10</v>
      </c>
      <c r="BR114" s="40" t="s">
        <v>14</v>
      </c>
    </row>
    <row r="115" spans="1:70" ht="18" x14ac:dyDescent="0.2">
      <c r="B115" t="s">
        <v>174</v>
      </c>
      <c r="H115" s="9">
        <v>113</v>
      </c>
      <c r="I115" s="9" t="s">
        <v>316</v>
      </c>
      <c r="J115" s="10" t="s">
        <v>147</v>
      </c>
      <c r="K115" s="10" t="s">
        <v>87</v>
      </c>
      <c r="L115" s="11">
        <v>750000000</v>
      </c>
      <c r="M115" s="10" t="s">
        <v>10</v>
      </c>
      <c r="N115" s="10" t="s">
        <v>14</v>
      </c>
      <c r="O115" s="15">
        <v>113</v>
      </c>
      <c r="P115" s="16">
        <v>4106</v>
      </c>
      <c r="Q115" s="10" t="s">
        <v>108</v>
      </c>
      <c r="R115" s="10" t="s">
        <v>9</v>
      </c>
      <c r="S115" s="11">
        <v>150000000</v>
      </c>
      <c r="T115" s="10" t="s">
        <v>10</v>
      </c>
      <c r="U115" s="10" t="s">
        <v>53</v>
      </c>
      <c r="V115" s="9">
        <v>113</v>
      </c>
      <c r="W115" s="16">
        <v>4105</v>
      </c>
      <c r="X115" s="10" t="s">
        <v>393</v>
      </c>
      <c r="Y115" s="10" t="s">
        <v>58</v>
      </c>
      <c r="Z115" s="11">
        <v>400000000</v>
      </c>
      <c r="AA115" s="10">
        <f>VLOOKUP(W115,[1]master!$B:$O,12,FALSE)</f>
        <v>14000101</v>
      </c>
      <c r="AB115" s="10">
        <f>VLOOKUP(W115,[1]master!$B:$O,13,FALSE)</f>
        <v>14001225</v>
      </c>
      <c r="AC115" s="15">
        <v>113</v>
      </c>
      <c r="AD115" s="16">
        <v>5098</v>
      </c>
      <c r="AE115" s="9" t="s">
        <v>163</v>
      </c>
      <c r="AF115" s="9" t="s">
        <v>176</v>
      </c>
      <c r="AG115" s="11">
        <v>660000000</v>
      </c>
      <c r="AH115" s="9" t="s">
        <v>10</v>
      </c>
      <c r="AI115" s="9" t="s">
        <v>14</v>
      </c>
      <c r="AJ115" s="29">
        <v>113</v>
      </c>
      <c r="AK115" s="30">
        <v>5416</v>
      </c>
      <c r="AL115" s="31" t="s">
        <v>461</v>
      </c>
      <c r="AM115" s="31" t="s">
        <v>505</v>
      </c>
      <c r="AN115" s="32">
        <v>1000000000</v>
      </c>
      <c r="AO115" s="31">
        <v>14000301</v>
      </c>
      <c r="AP115" s="31">
        <v>14001229</v>
      </c>
      <c r="AQ115" s="44">
        <v>113</v>
      </c>
      <c r="AR115" s="45">
        <v>5046</v>
      </c>
      <c r="AS115" s="40" t="s">
        <v>140</v>
      </c>
      <c r="AT115" s="40" t="s">
        <v>31</v>
      </c>
      <c r="AU115" s="46">
        <v>600000000</v>
      </c>
      <c r="AV115" s="40" t="s">
        <v>10</v>
      </c>
      <c r="AW115" s="40" t="s">
        <v>14</v>
      </c>
      <c r="AX115" s="44">
        <v>113</v>
      </c>
      <c r="AY115" s="45">
        <v>5065</v>
      </c>
      <c r="AZ115" s="40" t="s">
        <v>144</v>
      </c>
      <c r="BA115" s="40" t="s">
        <v>533</v>
      </c>
      <c r="BB115" s="46">
        <v>600000000</v>
      </c>
      <c r="BC115" s="40" t="s">
        <v>10</v>
      </c>
      <c r="BD115" s="40" t="s">
        <v>14</v>
      </c>
      <c r="BE115" s="44">
        <v>113</v>
      </c>
      <c r="BF115" s="45">
        <v>5027</v>
      </c>
      <c r="BG115" s="49" t="s">
        <v>308</v>
      </c>
      <c r="BH115" s="40" t="s">
        <v>537</v>
      </c>
      <c r="BI115" s="46">
        <v>1200000000</v>
      </c>
      <c r="BJ115" s="40" t="s">
        <v>10</v>
      </c>
      <c r="BK115" s="40" t="s">
        <v>14</v>
      </c>
      <c r="BL115" s="44">
        <v>116</v>
      </c>
      <c r="BM115" s="45">
        <v>5051</v>
      </c>
      <c r="BN115" s="49" t="s">
        <v>141</v>
      </c>
      <c r="BO115" s="55" t="s">
        <v>537</v>
      </c>
      <c r="BP115" s="46">
        <v>870000000</v>
      </c>
      <c r="BQ115" s="40" t="s">
        <v>232</v>
      </c>
      <c r="BR115" s="40" t="s">
        <v>233</v>
      </c>
    </row>
    <row r="116" spans="1:70" ht="18" x14ac:dyDescent="0.2">
      <c r="B116" t="s">
        <v>175</v>
      </c>
      <c r="H116" s="9">
        <v>114</v>
      </c>
      <c r="I116" s="9" t="s">
        <v>317</v>
      </c>
      <c r="J116" s="10" t="s">
        <v>149</v>
      </c>
      <c r="K116" s="10" t="s">
        <v>12</v>
      </c>
      <c r="L116" s="11">
        <v>300000000</v>
      </c>
      <c r="M116" s="10" t="s">
        <v>10</v>
      </c>
      <c r="N116" s="10" t="s">
        <v>14</v>
      </c>
      <c r="O116" s="15">
        <v>114</v>
      </c>
      <c r="P116" s="16">
        <v>4107</v>
      </c>
      <c r="Q116" s="10" t="s">
        <v>109</v>
      </c>
      <c r="R116" s="10" t="s">
        <v>12</v>
      </c>
      <c r="S116" s="11">
        <v>180000000</v>
      </c>
      <c r="T116" s="10" t="s">
        <v>10</v>
      </c>
      <c r="U116" s="10" t="s">
        <v>53</v>
      </c>
      <c r="V116" s="16">
        <v>114</v>
      </c>
      <c r="W116" s="16">
        <v>4106</v>
      </c>
      <c r="X116" s="10" t="s">
        <v>108</v>
      </c>
      <c r="Y116" s="10" t="s">
        <v>9</v>
      </c>
      <c r="Z116" s="11">
        <v>180000000</v>
      </c>
      <c r="AA116" s="10">
        <v>14000401</v>
      </c>
      <c r="AB116" s="10">
        <v>14000631</v>
      </c>
      <c r="AC116" s="29">
        <v>114</v>
      </c>
      <c r="AD116" s="30">
        <v>5099</v>
      </c>
      <c r="AE116" s="31" t="s">
        <v>164</v>
      </c>
      <c r="AF116" s="31" t="s">
        <v>176</v>
      </c>
      <c r="AG116" s="32">
        <v>700000000</v>
      </c>
      <c r="AH116" s="31" t="s">
        <v>10</v>
      </c>
      <c r="AI116" s="31" t="s">
        <v>14</v>
      </c>
      <c r="AJ116" s="15">
        <v>114</v>
      </c>
      <c r="AK116" s="16">
        <v>1134</v>
      </c>
      <c r="AL116" s="9" t="s">
        <v>15</v>
      </c>
      <c r="AM116" s="9" t="s">
        <v>176</v>
      </c>
      <c r="AN116" s="11">
        <v>400000000</v>
      </c>
      <c r="AO116" s="9" t="s">
        <v>10</v>
      </c>
      <c r="AP116" s="9" t="s">
        <v>14</v>
      </c>
      <c r="AQ116" s="44">
        <v>114</v>
      </c>
      <c r="AR116" s="45">
        <v>5051</v>
      </c>
      <c r="AS116" s="40" t="s">
        <v>141</v>
      </c>
      <c r="AT116" s="40" t="s">
        <v>31</v>
      </c>
      <c r="AU116" s="46">
        <v>870000000</v>
      </c>
      <c r="AV116" s="40" t="s">
        <v>232</v>
      </c>
      <c r="AW116" s="40" t="s">
        <v>233</v>
      </c>
      <c r="AX116" s="44">
        <v>114</v>
      </c>
      <c r="AY116" s="45">
        <v>5066</v>
      </c>
      <c r="AZ116" s="40" t="s">
        <v>145</v>
      </c>
      <c r="BA116" s="40" t="s">
        <v>533</v>
      </c>
      <c r="BB116" s="46">
        <v>600000000</v>
      </c>
      <c r="BC116" s="40" t="s">
        <v>10</v>
      </c>
      <c r="BD116" s="40" t="s">
        <v>14</v>
      </c>
      <c r="BE116" s="44">
        <v>114</v>
      </c>
      <c r="BF116" s="45">
        <v>5036</v>
      </c>
      <c r="BG116" s="52" t="s">
        <v>561</v>
      </c>
      <c r="BH116" s="40" t="s">
        <v>537</v>
      </c>
      <c r="BI116" s="46">
        <v>320000000</v>
      </c>
      <c r="BJ116" s="40">
        <v>14000701</v>
      </c>
      <c r="BK116" s="40">
        <v>14001225</v>
      </c>
      <c r="BL116" s="44">
        <v>117</v>
      </c>
      <c r="BM116" s="45">
        <v>5052</v>
      </c>
      <c r="BN116" s="49" t="s">
        <v>143</v>
      </c>
      <c r="BO116" s="55" t="s">
        <v>537</v>
      </c>
      <c r="BP116" s="46">
        <v>700000000</v>
      </c>
      <c r="BQ116" s="40" t="s">
        <v>10</v>
      </c>
      <c r="BR116" s="40" t="s">
        <v>14</v>
      </c>
    </row>
    <row r="117" spans="1:70" ht="36" x14ac:dyDescent="0.2">
      <c r="B117" t="s">
        <v>177</v>
      </c>
      <c r="H117" s="9">
        <v>115</v>
      </c>
      <c r="I117" s="9" t="s">
        <v>318</v>
      </c>
      <c r="J117" s="10" t="s">
        <v>150</v>
      </c>
      <c r="K117" s="10" t="s">
        <v>12</v>
      </c>
      <c r="L117" s="11">
        <v>400000000</v>
      </c>
      <c r="M117" s="10" t="s">
        <v>10</v>
      </c>
      <c r="N117" s="10" t="s">
        <v>14</v>
      </c>
      <c r="O117" s="15">
        <v>115</v>
      </c>
      <c r="P117" s="16">
        <v>4108</v>
      </c>
      <c r="Q117" s="10" t="s">
        <v>394</v>
      </c>
      <c r="R117" s="10" t="s">
        <v>113</v>
      </c>
      <c r="S117" s="18">
        <v>240000000</v>
      </c>
      <c r="T117" s="10">
        <f>VLOOKUP(P117,[1]master!$B:$O,12,FALSE)</f>
        <v>14000201</v>
      </c>
      <c r="U117" s="10">
        <f>VLOOKUP(P117,[1]master!$B:$O,13,FALSE)</f>
        <v>14000631</v>
      </c>
      <c r="V117" s="16">
        <v>115</v>
      </c>
      <c r="W117" s="16">
        <v>4108</v>
      </c>
      <c r="X117" s="10" t="s">
        <v>394</v>
      </c>
      <c r="Y117" s="10" t="s">
        <v>113</v>
      </c>
      <c r="Z117" s="11">
        <v>220000000</v>
      </c>
      <c r="AA117" s="10">
        <f>VLOOKUP(W117,[1]master!$B:$O,12,FALSE)</f>
        <v>14000201</v>
      </c>
      <c r="AB117" s="10">
        <f>VLOOKUP(W117,[1]master!$B:$O,13,FALSE)</f>
        <v>14000631</v>
      </c>
      <c r="AC117" s="15">
        <v>115</v>
      </c>
      <c r="AD117" s="16">
        <v>5100</v>
      </c>
      <c r="AE117" s="9" t="s">
        <v>165</v>
      </c>
      <c r="AF117" s="9" t="s">
        <v>176</v>
      </c>
      <c r="AG117" s="11">
        <v>800000000</v>
      </c>
      <c r="AH117" s="9" t="s">
        <v>10</v>
      </c>
      <c r="AI117" s="9" t="s">
        <v>14</v>
      </c>
      <c r="AJ117" s="29">
        <v>115</v>
      </c>
      <c r="AK117" s="30">
        <v>1291</v>
      </c>
      <c r="AL117" s="31" t="s">
        <v>22</v>
      </c>
      <c r="AM117" s="31" t="s">
        <v>176</v>
      </c>
      <c r="AN117" s="32">
        <v>700000000</v>
      </c>
      <c r="AO117" s="31" t="s">
        <v>10</v>
      </c>
      <c r="AP117" s="31" t="s">
        <v>14</v>
      </c>
      <c r="AQ117" s="44">
        <v>115</v>
      </c>
      <c r="AR117" s="45">
        <v>5052</v>
      </c>
      <c r="AS117" s="40" t="s">
        <v>143</v>
      </c>
      <c r="AT117" s="40" t="s">
        <v>31</v>
      </c>
      <c r="AU117" s="46">
        <v>700000000</v>
      </c>
      <c r="AV117" s="40" t="s">
        <v>10</v>
      </c>
      <c r="AW117" s="40" t="s">
        <v>14</v>
      </c>
      <c r="AX117" s="44">
        <v>115</v>
      </c>
      <c r="AY117" s="45">
        <v>5067</v>
      </c>
      <c r="AZ117" s="40" t="s">
        <v>146</v>
      </c>
      <c r="BA117" s="40" t="s">
        <v>533</v>
      </c>
      <c r="BB117" s="46">
        <v>600000000</v>
      </c>
      <c r="BC117" s="40" t="s">
        <v>10</v>
      </c>
      <c r="BD117" s="40" t="s">
        <v>14</v>
      </c>
      <c r="BE117" s="44">
        <v>115</v>
      </c>
      <c r="BF117" s="45">
        <v>5046</v>
      </c>
      <c r="BG117" s="49" t="s">
        <v>140</v>
      </c>
      <c r="BH117" s="40" t="s">
        <v>537</v>
      </c>
      <c r="BI117" s="46">
        <v>600000000</v>
      </c>
      <c r="BJ117" s="40" t="s">
        <v>10</v>
      </c>
      <c r="BK117" s="40" t="s">
        <v>14</v>
      </c>
      <c r="BL117" s="44">
        <v>118</v>
      </c>
      <c r="BM117" s="45">
        <v>5065</v>
      </c>
      <c r="BN117" s="49" t="s">
        <v>144</v>
      </c>
      <c r="BO117" s="55" t="s">
        <v>533</v>
      </c>
      <c r="BP117" s="46">
        <v>600000000</v>
      </c>
      <c r="BQ117" s="40" t="s">
        <v>10</v>
      </c>
      <c r="BR117" s="40" t="s">
        <v>14</v>
      </c>
    </row>
    <row r="118" spans="1:70" ht="36" x14ac:dyDescent="0.2">
      <c r="B118" t="s">
        <v>178</v>
      </c>
      <c r="H118" s="9">
        <v>116</v>
      </c>
      <c r="I118" s="9" t="s">
        <v>319</v>
      </c>
      <c r="J118" s="10" t="s">
        <v>151</v>
      </c>
      <c r="K118" s="10" t="s">
        <v>12</v>
      </c>
      <c r="L118" s="11">
        <v>300000000</v>
      </c>
      <c r="M118" s="10" t="s">
        <v>10</v>
      </c>
      <c r="N118" s="10" t="s">
        <v>14</v>
      </c>
      <c r="O118" s="15">
        <v>116</v>
      </c>
      <c r="P118" s="16">
        <v>4109</v>
      </c>
      <c r="Q118" s="10" t="s">
        <v>395</v>
      </c>
      <c r="R118" s="10" t="s">
        <v>185</v>
      </c>
      <c r="S118" s="11">
        <v>247500000</v>
      </c>
      <c r="T118" s="10">
        <f>VLOOKUP(P118,[1]master!$B:$O,12,FALSE)</f>
        <v>14000101</v>
      </c>
      <c r="U118" s="10">
        <f>VLOOKUP(P118,[1]master!$B:$O,13,FALSE)</f>
        <v>14000331</v>
      </c>
      <c r="V118" s="9">
        <v>116</v>
      </c>
      <c r="W118" s="16">
        <v>4110</v>
      </c>
      <c r="X118" s="10" t="s">
        <v>110</v>
      </c>
      <c r="Y118" s="10" t="s">
        <v>12</v>
      </c>
      <c r="Z118" s="11">
        <v>600000000</v>
      </c>
      <c r="AA118" s="10" t="s">
        <v>10</v>
      </c>
      <c r="AB118" s="10" t="s">
        <v>14</v>
      </c>
      <c r="AC118" s="29">
        <v>116</v>
      </c>
      <c r="AD118" s="30">
        <v>5180</v>
      </c>
      <c r="AE118" s="31" t="s">
        <v>450</v>
      </c>
      <c r="AF118" s="31" t="s">
        <v>176</v>
      </c>
      <c r="AG118" s="32">
        <v>300000000</v>
      </c>
      <c r="AH118" s="31">
        <v>14000401</v>
      </c>
      <c r="AI118" s="31">
        <v>14001225</v>
      </c>
      <c r="AJ118" s="15">
        <v>116</v>
      </c>
      <c r="AK118" s="16">
        <v>1716</v>
      </c>
      <c r="AL118" s="9" t="s">
        <v>27</v>
      </c>
      <c r="AM118" s="9" t="s">
        <v>176</v>
      </c>
      <c r="AN118" s="11">
        <v>700000000</v>
      </c>
      <c r="AO118" s="9" t="s">
        <v>10</v>
      </c>
      <c r="AP118" s="9" t="s">
        <v>14</v>
      </c>
      <c r="AQ118" s="44">
        <v>116</v>
      </c>
      <c r="AR118" s="45">
        <v>5065</v>
      </c>
      <c r="AS118" s="40" t="s">
        <v>144</v>
      </c>
      <c r="AT118" s="40" t="s">
        <v>87</v>
      </c>
      <c r="AU118" s="46">
        <v>600000000</v>
      </c>
      <c r="AV118" s="40" t="s">
        <v>10</v>
      </c>
      <c r="AW118" s="40" t="s">
        <v>14</v>
      </c>
      <c r="AX118" s="44">
        <v>116</v>
      </c>
      <c r="AY118" s="45">
        <v>5072</v>
      </c>
      <c r="AZ118" s="40" t="s">
        <v>147</v>
      </c>
      <c r="BA118" s="40" t="s">
        <v>533</v>
      </c>
      <c r="BB118" s="46">
        <v>750000000</v>
      </c>
      <c r="BC118" s="40" t="s">
        <v>10</v>
      </c>
      <c r="BD118" s="40" t="s">
        <v>14</v>
      </c>
      <c r="BE118" s="44">
        <v>116</v>
      </c>
      <c r="BF118" s="45">
        <v>5051</v>
      </c>
      <c r="BG118" s="49" t="s">
        <v>141</v>
      </c>
      <c r="BH118" s="40" t="s">
        <v>537</v>
      </c>
      <c r="BI118" s="46">
        <v>870000000</v>
      </c>
      <c r="BJ118" s="40" t="s">
        <v>232</v>
      </c>
      <c r="BK118" s="40" t="s">
        <v>233</v>
      </c>
      <c r="BL118" s="44">
        <v>119</v>
      </c>
      <c r="BM118" s="45">
        <v>5066</v>
      </c>
      <c r="BN118" s="49" t="s">
        <v>145</v>
      </c>
      <c r="BO118" s="55" t="s">
        <v>533</v>
      </c>
      <c r="BP118" s="46">
        <v>600000000</v>
      </c>
      <c r="BQ118" s="40" t="s">
        <v>10</v>
      </c>
      <c r="BR118" s="40" t="s">
        <v>14</v>
      </c>
    </row>
    <row r="119" spans="1:70" ht="36" x14ac:dyDescent="0.2">
      <c r="B119" t="s">
        <v>179</v>
      </c>
      <c r="H119" s="9">
        <v>117</v>
      </c>
      <c r="I119" s="9" t="s">
        <v>320</v>
      </c>
      <c r="J119" s="10" t="s">
        <v>152</v>
      </c>
      <c r="K119" s="10" t="s">
        <v>24</v>
      </c>
      <c r="L119" s="11">
        <v>700000000</v>
      </c>
      <c r="M119" s="10" t="s">
        <v>10</v>
      </c>
      <c r="N119" s="10" t="s">
        <v>14</v>
      </c>
      <c r="O119" s="15">
        <v>117</v>
      </c>
      <c r="P119" s="16">
        <v>4110</v>
      </c>
      <c r="Q119" s="10" t="s">
        <v>110</v>
      </c>
      <c r="R119" s="10" t="s">
        <v>12</v>
      </c>
      <c r="S119" s="11">
        <v>600000000</v>
      </c>
      <c r="T119" s="10" t="s">
        <v>10</v>
      </c>
      <c r="U119" s="10" t="s">
        <v>14</v>
      </c>
      <c r="V119" s="9">
        <v>117</v>
      </c>
      <c r="W119" s="16">
        <v>4111</v>
      </c>
      <c r="X119" s="10" t="s">
        <v>111</v>
      </c>
      <c r="Y119" s="10" t="s">
        <v>12</v>
      </c>
      <c r="Z119" s="11">
        <v>600000000</v>
      </c>
      <c r="AA119" s="10" t="s">
        <v>10</v>
      </c>
      <c r="AB119" s="10" t="s">
        <v>14</v>
      </c>
      <c r="AC119" s="15">
        <v>117</v>
      </c>
      <c r="AD119" s="16">
        <v>5221</v>
      </c>
      <c r="AE119" s="9" t="s">
        <v>415</v>
      </c>
      <c r="AF119" s="9" t="s">
        <v>176</v>
      </c>
      <c r="AG119" s="11">
        <v>775000000</v>
      </c>
      <c r="AH119" s="9">
        <v>14000201</v>
      </c>
      <c r="AI119" s="9">
        <v>14001225</v>
      </c>
      <c r="AJ119" s="29">
        <v>117</v>
      </c>
      <c r="AK119" s="30">
        <v>2026</v>
      </c>
      <c r="AL119" s="31" t="s">
        <v>29</v>
      </c>
      <c r="AM119" s="31" t="s">
        <v>176</v>
      </c>
      <c r="AN119" s="32">
        <v>400000000</v>
      </c>
      <c r="AO119" s="31" t="s">
        <v>10</v>
      </c>
      <c r="AP119" s="31" t="s">
        <v>14</v>
      </c>
      <c r="AQ119" s="44">
        <v>117</v>
      </c>
      <c r="AR119" s="45">
        <v>5066</v>
      </c>
      <c r="AS119" s="40" t="s">
        <v>145</v>
      </c>
      <c r="AT119" s="40" t="s">
        <v>87</v>
      </c>
      <c r="AU119" s="46">
        <v>600000000</v>
      </c>
      <c r="AV119" s="40" t="s">
        <v>10</v>
      </c>
      <c r="AW119" s="40" t="s">
        <v>14</v>
      </c>
      <c r="AX119" s="44">
        <v>117</v>
      </c>
      <c r="AY119" s="45">
        <v>5076</v>
      </c>
      <c r="AZ119" s="40" t="s">
        <v>149</v>
      </c>
      <c r="BA119" s="40" t="s">
        <v>510</v>
      </c>
      <c r="BB119" s="46">
        <v>300000000</v>
      </c>
      <c r="BC119" s="40" t="s">
        <v>10</v>
      </c>
      <c r="BD119" s="40" t="s">
        <v>14</v>
      </c>
      <c r="BE119" s="44">
        <v>117</v>
      </c>
      <c r="BF119" s="45">
        <v>5052</v>
      </c>
      <c r="BG119" s="49" t="s">
        <v>143</v>
      </c>
      <c r="BH119" s="40" t="s">
        <v>537</v>
      </c>
      <c r="BI119" s="46">
        <v>700000000</v>
      </c>
      <c r="BJ119" s="40" t="s">
        <v>10</v>
      </c>
      <c r="BK119" s="40" t="s">
        <v>14</v>
      </c>
      <c r="BL119" s="44">
        <v>120</v>
      </c>
      <c r="BM119" s="45">
        <v>5067</v>
      </c>
      <c r="BN119" s="49" t="s">
        <v>146</v>
      </c>
      <c r="BO119" s="55" t="s">
        <v>533</v>
      </c>
      <c r="BP119" s="46">
        <v>600000000</v>
      </c>
      <c r="BQ119" s="40" t="s">
        <v>10</v>
      </c>
      <c r="BR119" s="40" t="s">
        <v>14</v>
      </c>
    </row>
    <row r="120" spans="1:70" ht="36" x14ac:dyDescent="0.2">
      <c r="B120" t="s">
        <v>180</v>
      </c>
      <c r="H120" s="9">
        <v>118</v>
      </c>
      <c r="I120" s="9" t="s">
        <v>321</v>
      </c>
      <c r="J120" s="10" t="s">
        <v>153</v>
      </c>
      <c r="K120" s="10" t="s">
        <v>24</v>
      </c>
      <c r="L120" s="11">
        <v>1200000000</v>
      </c>
      <c r="M120" s="10" t="s">
        <v>10</v>
      </c>
      <c r="N120" s="10" t="s">
        <v>14</v>
      </c>
      <c r="O120" s="15">
        <v>118</v>
      </c>
      <c r="P120" s="16">
        <v>4111</v>
      </c>
      <c r="Q120" s="10" t="s">
        <v>111</v>
      </c>
      <c r="R120" s="10" t="s">
        <v>12</v>
      </c>
      <c r="S120" s="11">
        <v>600000000</v>
      </c>
      <c r="T120" s="10" t="s">
        <v>10</v>
      </c>
      <c r="U120" s="10" t="s">
        <v>14</v>
      </c>
      <c r="V120" s="16">
        <v>118</v>
      </c>
      <c r="W120" s="16">
        <v>4119</v>
      </c>
      <c r="X120" s="10" t="s">
        <v>112</v>
      </c>
      <c r="Y120" s="10" t="s">
        <v>423</v>
      </c>
      <c r="Z120" s="11">
        <v>240000000</v>
      </c>
      <c r="AA120" s="10">
        <v>14000401</v>
      </c>
      <c r="AB120" s="10">
        <v>14000631</v>
      </c>
      <c r="AC120" s="29">
        <v>118</v>
      </c>
      <c r="AD120" s="30">
        <v>5223</v>
      </c>
      <c r="AE120" s="31" t="s">
        <v>417</v>
      </c>
      <c r="AF120" s="31" t="s">
        <v>176</v>
      </c>
      <c r="AG120" s="32">
        <v>200000000</v>
      </c>
      <c r="AH120" s="31">
        <v>14000201</v>
      </c>
      <c r="AI120" s="31">
        <v>14000431</v>
      </c>
      <c r="AJ120" s="15">
        <v>118</v>
      </c>
      <c r="AK120" s="16">
        <v>2097</v>
      </c>
      <c r="AL120" s="9" t="s">
        <v>200</v>
      </c>
      <c r="AM120" s="9" t="s">
        <v>176</v>
      </c>
      <c r="AN120" s="11">
        <v>700000000</v>
      </c>
      <c r="AO120" s="9" t="s">
        <v>10</v>
      </c>
      <c r="AP120" s="9" t="s">
        <v>14</v>
      </c>
      <c r="AQ120" s="44">
        <v>118</v>
      </c>
      <c r="AR120" s="45">
        <v>5067</v>
      </c>
      <c r="AS120" s="40" t="s">
        <v>146</v>
      </c>
      <c r="AT120" s="40" t="s">
        <v>87</v>
      </c>
      <c r="AU120" s="46">
        <v>600000000</v>
      </c>
      <c r="AV120" s="40" t="s">
        <v>10</v>
      </c>
      <c r="AW120" s="40" t="s">
        <v>14</v>
      </c>
      <c r="AX120" s="44">
        <v>118</v>
      </c>
      <c r="AY120" s="45">
        <v>5077</v>
      </c>
      <c r="AZ120" s="40" t="s">
        <v>150</v>
      </c>
      <c r="BA120" s="40" t="s">
        <v>510</v>
      </c>
      <c r="BB120" s="46">
        <v>400000000</v>
      </c>
      <c r="BC120" s="40" t="s">
        <v>10</v>
      </c>
      <c r="BD120" s="40" t="s">
        <v>14</v>
      </c>
      <c r="BE120" s="44">
        <v>118</v>
      </c>
      <c r="BF120" s="45">
        <v>5065</v>
      </c>
      <c r="BG120" s="49" t="s">
        <v>144</v>
      </c>
      <c r="BH120" s="40" t="s">
        <v>533</v>
      </c>
      <c r="BI120" s="46">
        <v>600000000</v>
      </c>
      <c r="BJ120" s="40" t="s">
        <v>10</v>
      </c>
      <c r="BK120" s="40" t="s">
        <v>14</v>
      </c>
      <c r="BL120" s="44">
        <v>121</v>
      </c>
      <c r="BM120" s="45">
        <v>5072</v>
      </c>
      <c r="BN120" s="49" t="s">
        <v>147</v>
      </c>
      <c r="BO120" s="55" t="s">
        <v>533</v>
      </c>
      <c r="BP120" s="46">
        <v>750000000</v>
      </c>
      <c r="BQ120" s="40" t="s">
        <v>10</v>
      </c>
      <c r="BR120" s="40" t="s">
        <v>14</v>
      </c>
    </row>
    <row r="121" spans="1:70" ht="18" x14ac:dyDescent="0.2">
      <c r="B121" t="s">
        <v>181</v>
      </c>
      <c r="H121" s="9">
        <v>119</v>
      </c>
      <c r="I121" s="9" t="s">
        <v>322</v>
      </c>
      <c r="J121" s="10" t="s">
        <v>155</v>
      </c>
      <c r="K121" s="10" t="s">
        <v>24</v>
      </c>
      <c r="L121" s="11">
        <v>700000000</v>
      </c>
      <c r="M121" s="10" t="s">
        <v>10</v>
      </c>
      <c r="N121" s="10" t="s">
        <v>14</v>
      </c>
      <c r="O121" s="15">
        <v>119</v>
      </c>
      <c r="P121" s="16">
        <v>4120</v>
      </c>
      <c r="Q121" s="10" t="s">
        <v>114</v>
      </c>
      <c r="R121" s="10" t="s">
        <v>87</v>
      </c>
      <c r="S121" s="11">
        <v>330000000</v>
      </c>
      <c r="T121" s="10" t="s">
        <v>10</v>
      </c>
      <c r="U121" s="10" t="s">
        <v>53</v>
      </c>
      <c r="V121" s="16">
        <v>119</v>
      </c>
      <c r="W121" s="16">
        <v>4121</v>
      </c>
      <c r="X121" s="10" t="s">
        <v>116</v>
      </c>
      <c r="Y121" s="10" t="s">
        <v>87</v>
      </c>
      <c r="Z121" s="11">
        <v>1100000000</v>
      </c>
      <c r="AA121" s="10" t="s">
        <v>10</v>
      </c>
      <c r="AB121" s="10" t="s">
        <v>14</v>
      </c>
      <c r="AC121" s="15">
        <v>119</v>
      </c>
      <c r="AD121" s="16">
        <v>5224</v>
      </c>
      <c r="AE121" s="9" t="s">
        <v>418</v>
      </c>
      <c r="AF121" s="9" t="s">
        <v>176</v>
      </c>
      <c r="AG121" s="11">
        <v>700000000</v>
      </c>
      <c r="AH121" s="9">
        <v>14000201</v>
      </c>
      <c r="AI121" s="9">
        <v>14001225</v>
      </c>
      <c r="AJ121" s="29">
        <v>119</v>
      </c>
      <c r="AK121" s="30">
        <v>2275</v>
      </c>
      <c r="AL121" s="31" t="s">
        <v>372</v>
      </c>
      <c r="AM121" s="31" t="s">
        <v>176</v>
      </c>
      <c r="AN121" s="32">
        <v>800000000</v>
      </c>
      <c r="AO121" s="31">
        <f>VLOOKUP(AK121,[1]master!$B:$O,12,FALSE)</f>
        <v>14000101</v>
      </c>
      <c r="AP121" s="31">
        <f>VLOOKUP(AK121,[1]master!$B:$O,13,FALSE)</f>
        <v>14001225</v>
      </c>
      <c r="AQ121" s="44">
        <v>119</v>
      </c>
      <c r="AR121" s="45">
        <v>5072</v>
      </c>
      <c r="AS121" s="40" t="s">
        <v>147</v>
      </c>
      <c r="AT121" s="40" t="s">
        <v>87</v>
      </c>
      <c r="AU121" s="46">
        <v>750000000</v>
      </c>
      <c r="AV121" s="40" t="s">
        <v>10</v>
      </c>
      <c r="AW121" s="40" t="s">
        <v>14</v>
      </c>
      <c r="AX121" s="44">
        <v>119</v>
      </c>
      <c r="AY121" s="45">
        <v>5078</v>
      </c>
      <c r="AZ121" s="40" t="s">
        <v>151</v>
      </c>
      <c r="BA121" s="40" t="s">
        <v>510</v>
      </c>
      <c r="BB121" s="46">
        <v>300000000</v>
      </c>
      <c r="BC121" s="40" t="s">
        <v>10</v>
      </c>
      <c r="BD121" s="40" t="s">
        <v>14</v>
      </c>
      <c r="BE121" s="44">
        <v>119</v>
      </c>
      <c r="BF121" s="45">
        <v>5066</v>
      </c>
      <c r="BG121" s="49" t="s">
        <v>145</v>
      </c>
      <c r="BH121" s="40" t="s">
        <v>533</v>
      </c>
      <c r="BI121" s="46">
        <v>600000000</v>
      </c>
      <c r="BJ121" s="40" t="s">
        <v>10</v>
      </c>
      <c r="BK121" s="40" t="s">
        <v>14</v>
      </c>
      <c r="BL121" s="44">
        <v>122</v>
      </c>
      <c r="BM121" s="45">
        <v>5076</v>
      </c>
      <c r="BN121" s="56" t="s">
        <v>149</v>
      </c>
      <c r="BO121" s="55" t="s">
        <v>510</v>
      </c>
      <c r="BP121" s="46">
        <v>450000000</v>
      </c>
      <c r="BQ121" s="40">
        <v>14001101</v>
      </c>
      <c r="BR121" s="40" t="s">
        <v>14</v>
      </c>
    </row>
    <row r="122" spans="1:70" ht="18" x14ac:dyDescent="0.2">
      <c r="B122" t="s">
        <v>183</v>
      </c>
      <c r="H122" s="9">
        <v>120</v>
      </c>
      <c r="I122" s="9" t="s">
        <v>323</v>
      </c>
      <c r="J122" s="10" t="s">
        <v>156</v>
      </c>
      <c r="K122" s="10" t="s">
        <v>87</v>
      </c>
      <c r="L122" s="11">
        <v>900000000</v>
      </c>
      <c r="M122" s="10" t="s">
        <v>232</v>
      </c>
      <c r="N122" s="10" t="s">
        <v>14</v>
      </c>
      <c r="O122" s="15">
        <v>120</v>
      </c>
      <c r="P122" s="16">
        <v>4121</v>
      </c>
      <c r="Q122" s="10" t="s">
        <v>116</v>
      </c>
      <c r="R122" s="10" t="s">
        <v>87</v>
      </c>
      <c r="S122" s="11">
        <v>1100000000</v>
      </c>
      <c r="T122" s="10" t="s">
        <v>10</v>
      </c>
      <c r="U122" s="10" t="s">
        <v>14</v>
      </c>
      <c r="V122" s="9">
        <v>120</v>
      </c>
      <c r="W122" s="16">
        <v>4122</v>
      </c>
      <c r="X122" s="10" t="s">
        <v>117</v>
      </c>
      <c r="Y122" s="10" t="s">
        <v>87</v>
      </c>
      <c r="Z122" s="11">
        <v>1100000000</v>
      </c>
      <c r="AA122" s="10" t="s">
        <v>10</v>
      </c>
      <c r="AB122" s="10" t="s">
        <v>14</v>
      </c>
      <c r="AC122" s="29">
        <v>120</v>
      </c>
      <c r="AD122" s="30">
        <v>5225</v>
      </c>
      <c r="AE122" s="31" t="s">
        <v>419</v>
      </c>
      <c r="AF122" s="31" t="s">
        <v>176</v>
      </c>
      <c r="AG122" s="32">
        <v>775000000</v>
      </c>
      <c r="AH122" s="31">
        <v>14000201</v>
      </c>
      <c r="AI122" s="31">
        <v>14001225</v>
      </c>
      <c r="AJ122" s="15">
        <v>120</v>
      </c>
      <c r="AK122" s="16">
        <v>2294</v>
      </c>
      <c r="AL122" s="9" t="s">
        <v>38</v>
      </c>
      <c r="AM122" s="9" t="s">
        <v>176</v>
      </c>
      <c r="AN122" s="11">
        <v>500000000</v>
      </c>
      <c r="AO122" s="9" t="s">
        <v>10</v>
      </c>
      <c r="AP122" s="9" t="s">
        <v>14</v>
      </c>
      <c r="AQ122" s="44">
        <v>120</v>
      </c>
      <c r="AR122" s="45">
        <v>5076</v>
      </c>
      <c r="AS122" s="40" t="s">
        <v>149</v>
      </c>
      <c r="AT122" s="40" t="s">
        <v>12</v>
      </c>
      <c r="AU122" s="46">
        <v>300000000</v>
      </c>
      <c r="AV122" s="40" t="s">
        <v>10</v>
      </c>
      <c r="AW122" s="40" t="s">
        <v>14</v>
      </c>
      <c r="AX122" s="44">
        <v>120</v>
      </c>
      <c r="AY122" s="45">
        <v>5087</v>
      </c>
      <c r="AZ122" s="40" t="s">
        <v>156</v>
      </c>
      <c r="BA122" s="40" t="s">
        <v>533</v>
      </c>
      <c r="BB122" s="46">
        <v>900000000</v>
      </c>
      <c r="BC122" s="40" t="s">
        <v>232</v>
      </c>
      <c r="BD122" s="40" t="s">
        <v>14</v>
      </c>
      <c r="BE122" s="44">
        <v>120</v>
      </c>
      <c r="BF122" s="45">
        <v>5067</v>
      </c>
      <c r="BG122" s="49" t="s">
        <v>146</v>
      </c>
      <c r="BH122" s="40" t="s">
        <v>533</v>
      </c>
      <c r="BI122" s="46">
        <v>600000000</v>
      </c>
      <c r="BJ122" s="40" t="s">
        <v>10</v>
      </c>
      <c r="BK122" s="40" t="s">
        <v>14</v>
      </c>
      <c r="BL122" s="44">
        <v>123</v>
      </c>
      <c r="BM122" s="45">
        <v>5077</v>
      </c>
      <c r="BN122" s="56" t="s">
        <v>150</v>
      </c>
      <c r="BO122" s="55" t="s">
        <v>510</v>
      </c>
      <c r="BP122" s="46">
        <v>550000000</v>
      </c>
      <c r="BQ122" s="40">
        <v>14001101</v>
      </c>
      <c r="BR122" s="40" t="s">
        <v>14</v>
      </c>
    </row>
    <row r="123" spans="1:70" ht="18" x14ac:dyDescent="0.2">
      <c r="B123" t="s">
        <v>186</v>
      </c>
      <c r="H123" s="9">
        <v>121</v>
      </c>
      <c r="I123" s="9" t="s">
        <v>324</v>
      </c>
      <c r="J123" s="10" t="s">
        <v>157</v>
      </c>
      <c r="K123" s="10" t="s">
        <v>87</v>
      </c>
      <c r="L123" s="11">
        <v>1200000000</v>
      </c>
      <c r="M123" s="10" t="s">
        <v>10</v>
      </c>
      <c r="N123" s="10" t="s">
        <v>14</v>
      </c>
      <c r="O123" s="15">
        <v>121</v>
      </c>
      <c r="P123" s="16">
        <v>4122</v>
      </c>
      <c r="Q123" s="10" t="s">
        <v>117</v>
      </c>
      <c r="R123" s="10" t="s">
        <v>87</v>
      </c>
      <c r="S123" s="11">
        <v>1100000000</v>
      </c>
      <c r="T123" s="10" t="s">
        <v>10</v>
      </c>
      <c r="U123" s="10" t="s">
        <v>14</v>
      </c>
      <c r="V123" s="9">
        <v>121</v>
      </c>
      <c r="W123" s="16">
        <v>4126</v>
      </c>
      <c r="X123" s="10" t="s">
        <v>118</v>
      </c>
      <c r="Y123" s="10" t="s">
        <v>87</v>
      </c>
      <c r="Z123" s="11">
        <v>1100000000</v>
      </c>
      <c r="AA123" s="10" t="s">
        <v>10</v>
      </c>
      <c r="AB123" s="10" t="s">
        <v>14</v>
      </c>
      <c r="AC123" s="15">
        <v>121</v>
      </c>
      <c r="AD123" s="16">
        <v>5226</v>
      </c>
      <c r="AE123" s="9" t="s">
        <v>420</v>
      </c>
      <c r="AF123" s="9" t="s">
        <v>176</v>
      </c>
      <c r="AG123" s="11">
        <v>700000000</v>
      </c>
      <c r="AH123" s="9">
        <v>14000201</v>
      </c>
      <c r="AI123" s="9">
        <v>14001225</v>
      </c>
      <c r="AJ123" s="29">
        <v>121</v>
      </c>
      <c r="AK123" s="30">
        <v>2704</v>
      </c>
      <c r="AL123" s="31" t="s">
        <v>42</v>
      </c>
      <c r="AM123" s="31" t="s">
        <v>176</v>
      </c>
      <c r="AN123" s="32">
        <v>700000000</v>
      </c>
      <c r="AO123" s="31" t="s">
        <v>10</v>
      </c>
      <c r="AP123" s="31" t="s">
        <v>14</v>
      </c>
      <c r="AQ123" s="44">
        <v>121</v>
      </c>
      <c r="AR123" s="45">
        <v>5077</v>
      </c>
      <c r="AS123" s="40" t="s">
        <v>150</v>
      </c>
      <c r="AT123" s="40" t="s">
        <v>12</v>
      </c>
      <c r="AU123" s="46">
        <v>400000000</v>
      </c>
      <c r="AV123" s="40" t="s">
        <v>10</v>
      </c>
      <c r="AW123" s="40" t="s">
        <v>14</v>
      </c>
      <c r="AX123" s="44">
        <v>121</v>
      </c>
      <c r="AY123" s="45">
        <v>5090</v>
      </c>
      <c r="AZ123" s="40" t="s">
        <v>157</v>
      </c>
      <c r="BA123" s="40" t="s">
        <v>533</v>
      </c>
      <c r="BB123" s="46">
        <v>1200000000</v>
      </c>
      <c r="BC123" s="40" t="s">
        <v>10</v>
      </c>
      <c r="BD123" s="40" t="s">
        <v>14</v>
      </c>
      <c r="BE123" s="44">
        <v>121</v>
      </c>
      <c r="BF123" s="45">
        <v>5072</v>
      </c>
      <c r="BG123" s="49" t="s">
        <v>147</v>
      </c>
      <c r="BH123" s="40" t="s">
        <v>533</v>
      </c>
      <c r="BI123" s="46">
        <v>750000000</v>
      </c>
      <c r="BJ123" s="40" t="s">
        <v>10</v>
      </c>
      <c r="BK123" s="40" t="s">
        <v>14</v>
      </c>
      <c r="BL123" s="44">
        <v>124</v>
      </c>
      <c r="BM123" s="45">
        <v>5078</v>
      </c>
      <c r="BN123" s="49" t="s">
        <v>151</v>
      </c>
      <c r="BO123" s="55" t="s">
        <v>510</v>
      </c>
      <c r="BP123" s="46">
        <v>300000000</v>
      </c>
      <c r="BQ123" s="40" t="s">
        <v>10</v>
      </c>
      <c r="BR123" s="40" t="s">
        <v>14</v>
      </c>
    </row>
    <row r="124" spans="1:70" ht="36" x14ac:dyDescent="0.2">
      <c r="B124" t="s">
        <v>187</v>
      </c>
      <c r="H124" s="9">
        <v>122</v>
      </c>
      <c r="I124" s="9" t="s">
        <v>325</v>
      </c>
      <c r="J124" s="10" t="s">
        <v>326</v>
      </c>
      <c r="K124" s="10" t="s">
        <v>185</v>
      </c>
      <c r="L124" s="11">
        <v>900000000</v>
      </c>
      <c r="M124" s="10" t="s">
        <v>10</v>
      </c>
      <c r="N124" s="10" t="s">
        <v>14</v>
      </c>
      <c r="O124" s="15">
        <v>122</v>
      </c>
      <c r="P124" s="16">
        <v>4126</v>
      </c>
      <c r="Q124" s="10" t="s">
        <v>118</v>
      </c>
      <c r="R124" s="10" t="s">
        <v>87</v>
      </c>
      <c r="S124" s="11">
        <v>1100000000</v>
      </c>
      <c r="T124" s="10" t="s">
        <v>10</v>
      </c>
      <c r="U124" s="10" t="s">
        <v>14</v>
      </c>
      <c r="V124" s="16">
        <v>122</v>
      </c>
      <c r="W124" s="16">
        <v>4132</v>
      </c>
      <c r="X124" s="10" t="s">
        <v>119</v>
      </c>
      <c r="Y124" s="10" t="s">
        <v>9</v>
      </c>
      <c r="Z124" s="11">
        <v>500000000</v>
      </c>
      <c r="AA124" s="10" t="s">
        <v>10</v>
      </c>
      <c r="AB124" s="10" t="s">
        <v>14</v>
      </c>
      <c r="AC124" s="29">
        <v>122</v>
      </c>
      <c r="AD124" s="30">
        <v>5230</v>
      </c>
      <c r="AE124" s="31" t="s">
        <v>454</v>
      </c>
      <c r="AF124" s="31" t="s">
        <v>176</v>
      </c>
      <c r="AG124" s="32">
        <v>450000000</v>
      </c>
      <c r="AH124" s="31">
        <v>14000401</v>
      </c>
      <c r="AI124" s="31">
        <v>14001225</v>
      </c>
      <c r="AJ124" s="15">
        <v>122</v>
      </c>
      <c r="AK124" s="16">
        <v>2785</v>
      </c>
      <c r="AL124" s="9" t="s">
        <v>47</v>
      </c>
      <c r="AM124" s="9" t="s">
        <v>176</v>
      </c>
      <c r="AN124" s="11">
        <v>220000000</v>
      </c>
      <c r="AO124" s="9" t="s">
        <v>10</v>
      </c>
      <c r="AP124" s="9" t="s">
        <v>14</v>
      </c>
      <c r="AQ124" s="44">
        <v>122</v>
      </c>
      <c r="AR124" s="45">
        <v>5078</v>
      </c>
      <c r="AS124" s="40" t="s">
        <v>151</v>
      </c>
      <c r="AT124" s="40" t="s">
        <v>12</v>
      </c>
      <c r="AU124" s="46">
        <v>300000000</v>
      </c>
      <c r="AV124" s="40" t="s">
        <v>10</v>
      </c>
      <c r="AW124" s="40" t="s">
        <v>14</v>
      </c>
      <c r="AX124" s="44">
        <v>122</v>
      </c>
      <c r="AY124" s="45">
        <v>5091</v>
      </c>
      <c r="AZ124" s="40" t="s">
        <v>326</v>
      </c>
      <c r="BA124" s="40" t="s">
        <v>535</v>
      </c>
      <c r="BB124" s="46">
        <v>900000000</v>
      </c>
      <c r="BC124" s="40" t="s">
        <v>10</v>
      </c>
      <c r="BD124" s="40" t="s">
        <v>14</v>
      </c>
      <c r="BE124" s="44">
        <v>122</v>
      </c>
      <c r="BF124" s="45">
        <v>5076</v>
      </c>
      <c r="BG124" s="49" t="s">
        <v>149</v>
      </c>
      <c r="BH124" s="40" t="s">
        <v>510</v>
      </c>
      <c r="BI124" s="46">
        <v>300000000</v>
      </c>
      <c r="BJ124" s="40" t="s">
        <v>10</v>
      </c>
      <c r="BK124" s="40" t="s">
        <v>14</v>
      </c>
      <c r="BL124" s="44">
        <v>125</v>
      </c>
      <c r="BM124" s="45">
        <v>5087</v>
      </c>
      <c r="BN124" s="49" t="s">
        <v>156</v>
      </c>
      <c r="BO124" s="55" t="s">
        <v>533</v>
      </c>
      <c r="BP124" s="46">
        <v>900000000</v>
      </c>
      <c r="BQ124" s="40" t="s">
        <v>232</v>
      </c>
      <c r="BR124" s="40" t="s">
        <v>14</v>
      </c>
    </row>
    <row r="125" spans="1:70" ht="36" x14ac:dyDescent="0.2">
      <c r="B125" t="s">
        <v>189</v>
      </c>
      <c r="H125" s="9">
        <v>123</v>
      </c>
      <c r="I125" s="9" t="s">
        <v>327</v>
      </c>
      <c r="J125" s="10" t="s">
        <v>158</v>
      </c>
      <c r="K125" s="10" t="s">
        <v>176</v>
      </c>
      <c r="L125" s="11">
        <v>180000000</v>
      </c>
      <c r="M125" s="10" t="s">
        <v>10</v>
      </c>
      <c r="N125" s="10" t="s">
        <v>53</v>
      </c>
      <c r="O125" s="15">
        <v>123</v>
      </c>
      <c r="P125" s="16">
        <v>4132</v>
      </c>
      <c r="Q125" s="10" t="s">
        <v>119</v>
      </c>
      <c r="R125" s="10" t="s">
        <v>9</v>
      </c>
      <c r="S125" s="11">
        <v>500000000</v>
      </c>
      <c r="T125" s="10" t="s">
        <v>10</v>
      </c>
      <c r="U125" s="10" t="s">
        <v>14</v>
      </c>
      <c r="V125" s="16">
        <v>123</v>
      </c>
      <c r="W125" s="16">
        <v>4167</v>
      </c>
      <c r="X125" s="10" t="s">
        <v>120</v>
      </c>
      <c r="Y125" s="10" t="s">
        <v>278</v>
      </c>
      <c r="Z125" s="11">
        <v>270000000</v>
      </c>
      <c r="AA125" s="10" t="s">
        <v>10</v>
      </c>
      <c r="AB125" s="10" t="s">
        <v>121</v>
      </c>
      <c r="AC125" s="15">
        <v>123</v>
      </c>
      <c r="AD125" s="16">
        <v>5479</v>
      </c>
      <c r="AE125" s="9" t="s">
        <v>479</v>
      </c>
      <c r="AF125" s="9" t="s">
        <v>9</v>
      </c>
      <c r="AG125" s="11">
        <v>280000000</v>
      </c>
      <c r="AH125" s="9">
        <v>14000301</v>
      </c>
      <c r="AI125" s="9">
        <v>14000830</v>
      </c>
      <c r="AJ125" s="29">
        <v>123</v>
      </c>
      <c r="AK125" s="30">
        <v>2807</v>
      </c>
      <c r="AL125" s="31" t="s">
        <v>51</v>
      </c>
      <c r="AM125" s="31" t="s">
        <v>176</v>
      </c>
      <c r="AN125" s="32">
        <v>700000000</v>
      </c>
      <c r="AO125" s="31" t="s">
        <v>10</v>
      </c>
      <c r="AP125" s="31" t="s">
        <v>14</v>
      </c>
      <c r="AQ125" s="44">
        <v>123</v>
      </c>
      <c r="AR125" s="45">
        <v>5080</v>
      </c>
      <c r="AS125" s="40" t="s">
        <v>445</v>
      </c>
      <c r="AT125" s="40" t="s">
        <v>12</v>
      </c>
      <c r="AU125" s="46">
        <v>1100000000</v>
      </c>
      <c r="AV125" s="40">
        <v>14000501</v>
      </c>
      <c r="AW125" s="40" t="s">
        <v>446</v>
      </c>
      <c r="AX125" s="44">
        <v>123</v>
      </c>
      <c r="AY125" s="45">
        <v>5094</v>
      </c>
      <c r="AZ125" s="40" t="s">
        <v>329</v>
      </c>
      <c r="BA125" s="40" t="s">
        <v>537</v>
      </c>
      <c r="BB125" s="46">
        <v>500000000</v>
      </c>
      <c r="BC125" s="40">
        <v>13991201</v>
      </c>
      <c r="BD125" s="40">
        <v>14000131</v>
      </c>
      <c r="BE125" s="44">
        <v>123</v>
      </c>
      <c r="BF125" s="45">
        <v>5077</v>
      </c>
      <c r="BG125" s="49" t="s">
        <v>150</v>
      </c>
      <c r="BH125" s="40" t="s">
        <v>510</v>
      </c>
      <c r="BI125" s="46">
        <v>400000000</v>
      </c>
      <c r="BJ125" s="40" t="s">
        <v>10</v>
      </c>
      <c r="BK125" s="40" t="s">
        <v>14</v>
      </c>
      <c r="BL125" s="44">
        <v>126</v>
      </c>
      <c r="BM125" s="45">
        <v>5090</v>
      </c>
      <c r="BN125" s="49" t="s">
        <v>157</v>
      </c>
      <c r="BO125" s="55" t="s">
        <v>533</v>
      </c>
      <c r="BP125" s="46">
        <v>1200000000</v>
      </c>
      <c r="BQ125" s="40" t="s">
        <v>10</v>
      </c>
      <c r="BR125" s="40" t="s">
        <v>14</v>
      </c>
    </row>
    <row r="126" spans="1:70" ht="18" x14ac:dyDescent="0.2">
      <c r="B126" t="s">
        <v>190</v>
      </c>
      <c r="H126" s="9">
        <v>124</v>
      </c>
      <c r="I126" s="9" t="s">
        <v>328</v>
      </c>
      <c r="J126" s="10" t="s">
        <v>329</v>
      </c>
      <c r="K126" s="10" t="s">
        <v>31</v>
      </c>
      <c r="L126" s="11">
        <v>500000000</v>
      </c>
      <c r="M126" s="10" t="s">
        <v>330</v>
      </c>
      <c r="N126" s="10" t="s">
        <v>331</v>
      </c>
      <c r="O126" s="15">
        <v>124</v>
      </c>
      <c r="P126" s="16">
        <v>4167</v>
      </c>
      <c r="Q126" s="10" t="s">
        <v>120</v>
      </c>
      <c r="R126" s="10" t="s">
        <v>278</v>
      </c>
      <c r="S126" s="11">
        <v>270000000</v>
      </c>
      <c r="T126" s="10" t="s">
        <v>10</v>
      </c>
      <c r="U126" s="10" t="s">
        <v>121</v>
      </c>
      <c r="V126" s="9">
        <v>124</v>
      </c>
      <c r="W126" s="16">
        <v>4169</v>
      </c>
      <c r="X126" s="10" t="s">
        <v>396</v>
      </c>
      <c r="Y126" s="10" t="s">
        <v>185</v>
      </c>
      <c r="Z126" s="11">
        <v>450000000</v>
      </c>
      <c r="AA126" s="10">
        <f>VLOOKUP(W126,[1]master!$B:$O,12,FALSE)</f>
        <v>14000101</v>
      </c>
      <c r="AB126" s="10">
        <f>VLOOKUP(W126,[1]master!$B:$O,13,FALSE)</f>
        <v>14001229</v>
      </c>
      <c r="AC126" s="29">
        <v>124</v>
      </c>
      <c r="AD126" s="30">
        <v>5469</v>
      </c>
      <c r="AE126" s="31" t="s">
        <v>480</v>
      </c>
      <c r="AF126" s="31" t="s">
        <v>9</v>
      </c>
      <c r="AG126" s="32">
        <v>350000000</v>
      </c>
      <c r="AH126" s="31">
        <v>14000201</v>
      </c>
      <c r="AI126" s="31">
        <v>14000730</v>
      </c>
      <c r="AJ126" s="15">
        <v>124</v>
      </c>
      <c r="AK126" s="16">
        <v>3710</v>
      </c>
      <c r="AL126" s="9" t="s">
        <v>65</v>
      </c>
      <c r="AM126" s="9" t="s">
        <v>176</v>
      </c>
      <c r="AN126" s="11">
        <v>300000000</v>
      </c>
      <c r="AO126" s="9" t="s">
        <v>10</v>
      </c>
      <c r="AP126" s="9" t="s">
        <v>14</v>
      </c>
      <c r="AQ126" s="44">
        <v>124</v>
      </c>
      <c r="AR126" s="45">
        <v>5081</v>
      </c>
      <c r="AS126" s="40" t="s">
        <v>152</v>
      </c>
      <c r="AT126" s="40" t="s">
        <v>24</v>
      </c>
      <c r="AU126" s="46">
        <v>700000000</v>
      </c>
      <c r="AV126" s="40" t="s">
        <v>10</v>
      </c>
      <c r="AW126" s="40" t="s">
        <v>14</v>
      </c>
      <c r="AX126" s="44">
        <v>124</v>
      </c>
      <c r="AY126" s="45">
        <v>5095</v>
      </c>
      <c r="AZ126" s="40" t="s">
        <v>159</v>
      </c>
      <c r="BA126" s="40" t="s">
        <v>533</v>
      </c>
      <c r="BB126" s="46">
        <v>1100000000</v>
      </c>
      <c r="BC126" s="40" t="s">
        <v>10</v>
      </c>
      <c r="BD126" s="40" t="s">
        <v>14</v>
      </c>
      <c r="BE126" s="44">
        <v>124</v>
      </c>
      <c r="BF126" s="45">
        <v>5078</v>
      </c>
      <c r="BG126" s="49" t="s">
        <v>151</v>
      </c>
      <c r="BH126" s="40" t="s">
        <v>510</v>
      </c>
      <c r="BI126" s="46">
        <v>300000000</v>
      </c>
      <c r="BJ126" s="40" t="s">
        <v>10</v>
      </c>
      <c r="BK126" s="40" t="s">
        <v>14</v>
      </c>
      <c r="BL126" s="44">
        <v>127</v>
      </c>
      <c r="BM126" s="45">
        <v>5091</v>
      </c>
      <c r="BN126" s="49" t="s">
        <v>326</v>
      </c>
      <c r="BO126" s="55" t="s">
        <v>535</v>
      </c>
      <c r="BP126" s="46">
        <v>900000000</v>
      </c>
      <c r="BQ126" s="40" t="s">
        <v>10</v>
      </c>
      <c r="BR126" s="40" t="s">
        <v>14</v>
      </c>
    </row>
    <row r="127" spans="1:70" ht="18" x14ac:dyDescent="0.2">
      <c r="B127" t="s">
        <v>192</v>
      </c>
      <c r="H127" s="9">
        <v>125</v>
      </c>
      <c r="I127" s="9" t="s">
        <v>332</v>
      </c>
      <c r="J127" s="10" t="s">
        <v>159</v>
      </c>
      <c r="K127" s="10" t="s">
        <v>87</v>
      </c>
      <c r="L127" s="11">
        <v>1100000000</v>
      </c>
      <c r="M127" s="10" t="s">
        <v>10</v>
      </c>
      <c r="N127" s="10" t="s">
        <v>14</v>
      </c>
      <c r="O127" s="15">
        <v>125</v>
      </c>
      <c r="P127" s="16">
        <v>4169</v>
      </c>
      <c r="Q127" s="10" t="s">
        <v>396</v>
      </c>
      <c r="R127" s="10" t="s">
        <v>185</v>
      </c>
      <c r="S127" s="11">
        <v>450000000</v>
      </c>
      <c r="T127" s="10">
        <f>VLOOKUP(P127,[1]master!$B:$O,12,FALSE)</f>
        <v>14000101</v>
      </c>
      <c r="U127" s="10">
        <f>VLOOKUP(P127,[1]master!$B:$O,13,FALSE)</f>
        <v>14001229</v>
      </c>
      <c r="V127" s="9">
        <v>125</v>
      </c>
      <c r="W127" s="16">
        <v>4176</v>
      </c>
      <c r="X127" s="10" t="s">
        <v>122</v>
      </c>
      <c r="Y127" s="10" t="s">
        <v>278</v>
      </c>
      <c r="Z127" s="11">
        <v>200000000</v>
      </c>
      <c r="AA127" s="10" t="s">
        <v>10</v>
      </c>
      <c r="AB127" s="10" t="s">
        <v>35</v>
      </c>
      <c r="AC127" s="15">
        <v>125</v>
      </c>
      <c r="AD127" s="16">
        <v>1064</v>
      </c>
      <c r="AE127" s="9" t="s">
        <v>431</v>
      </c>
      <c r="AF127" s="9" t="s">
        <v>9</v>
      </c>
      <c r="AG127" s="11">
        <v>300000000</v>
      </c>
      <c r="AH127" s="9">
        <v>14000301</v>
      </c>
      <c r="AI127" s="9">
        <v>14000830</v>
      </c>
      <c r="AJ127" s="29">
        <v>125</v>
      </c>
      <c r="AK127" s="30">
        <v>3918</v>
      </c>
      <c r="AL127" s="31" t="s">
        <v>71</v>
      </c>
      <c r="AM127" s="31" t="s">
        <v>176</v>
      </c>
      <c r="AN127" s="32">
        <v>350000000</v>
      </c>
      <c r="AO127" s="31" t="s">
        <v>10</v>
      </c>
      <c r="AP127" s="31" t="s">
        <v>14</v>
      </c>
      <c r="AQ127" s="44">
        <v>125</v>
      </c>
      <c r="AR127" s="45">
        <v>5082</v>
      </c>
      <c r="AS127" s="40" t="s">
        <v>153</v>
      </c>
      <c r="AT127" s="40" t="s">
        <v>24</v>
      </c>
      <c r="AU127" s="46">
        <v>1200000000</v>
      </c>
      <c r="AV127" s="40" t="s">
        <v>10</v>
      </c>
      <c r="AW127" s="40" t="s">
        <v>14</v>
      </c>
      <c r="AX127" s="44">
        <v>125</v>
      </c>
      <c r="AY127" s="45">
        <v>5098</v>
      </c>
      <c r="AZ127" s="40" t="s">
        <v>163</v>
      </c>
      <c r="BA127" s="40" t="s">
        <v>510</v>
      </c>
      <c r="BB127" s="46">
        <v>660000000</v>
      </c>
      <c r="BC127" s="40" t="s">
        <v>10</v>
      </c>
      <c r="BD127" s="40" t="s">
        <v>14</v>
      </c>
      <c r="BE127" s="44">
        <v>125</v>
      </c>
      <c r="BF127" s="45">
        <v>5087</v>
      </c>
      <c r="BG127" s="49" t="s">
        <v>156</v>
      </c>
      <c r="BH127" s="40" t="s">
        <v>533</v>
      </c>
      <c r="BI127" s="46">
        <v>900000000</v>
      </c>
      <c r="BJ127" s="40" t="s">
        <v>232</v>
      </c>
      <c r="BK127" s="40" t="s">
        <v>14</v>
      </c>
      <c r="BL127" s="44">
        <v>128</v>
      </c>
      <c r="BM127" s="45">
        <v>5094</v>
      </c>
      <c r="BN127" s="49" t="s">
        <v>329</v>
      </c>
      <c r="BO127" s="55" t="s">
        <v>537</v>
      </c>
      <c r="BP127" s="46">
        <v>500000000</v>
      </c>
      <c r="BQ127" s="40">
        <v>13991201</v>
      </c>
      <c r="BR127" s="40">
        <v>14000131</v>
      </c>
    </row>
    <row r="128" spans="1:70" ht="36" x14ac:dyDescent="0.2">
      <c r="B128" t="s">
        <v>194</v>
      </c>
      <c r="H128" s="9">
        <v>126</v>
      </c>
      <c r="I128" s="9" t="s">
        <v>333</v>
      </c>
      <c r="J128" s="10" t="s">
        <v>160</v>
      </c>
      <c r="K128" s="10" t="s">
        <v>334</v>
      </c>
      <c r="L128" s="11">
        <v>200000000</v>
      </c>
      <c r="M128" s="10" t="s">
        <v>10</v>
      </c>
      <c r="N128" s="10" t="s">
        <v>53</v>
      </c>
      <c r="O128" s="15">
        <v>126</v>
      </c>
      <c r="P128" s="16">
        <v>4176</v>
      </c>
      <c r="Q128" s="10" t="s">
        <v>122</v>
      </c>
      <c r="R128" s="10" t="s">
        <v>278</v>
      </c>
      <c r="S128" s="11">
        <v>200000000</v>
      </c>
      <c r="T128" s="10" t="s">
        <v>10</v>
      </c>
      <c r="U128" s="10" t="s">
        <v>35</v>
      </c>
      <c r="V128" s="16">
        <v>126</v>
      </c>
      <c r="W128" s="16">
        <v>4180</v>
      </c>
      <c r="X128" s="10" t="s">
        <v>123</v>
      </c>
      <c r="Y128" s="10" t="s">
        <v>176</v>
      </c>
      <c r="Z128" s="11">
        <v>660000000</v>
      </c>
      <c r="AA128" s="10" t="s">
        <v>10</v>
      </c>
      <c r="AB128" s="10" t="s">
        <v>14</v>
      </c>
      <c r="AC128" s="29">
        <v>126</v>
      </c>
      <c r="AD128" s="30">
        <v>1219</v>
      </c>
      <c r="AE128" s="31" t="s">
        <v>364</v>
      </c>
      <c r="AF128" s="31" t="s">
        <v>9</v>
      </c>
      <c r="AG128" s="32">
        <v>600000000</v>
      </c>
      <c r="AH128" s="31" t="s">
        <v>232</v>
      </c>
      <c r="AI128" s="31" t="s">
        <v>14</v>
      </c>
      <c r="AJ128" s="15">
        <v>126</v>
      </c>
      <c r="AK128" s="16">
        <v>3979</v>
      </c>
      <c r="AL128" s="9" t="s">
        <v>77</v>
      </c>
      <c r="AM128" s="9" t="s">
        <v>176</v>
      </c>
      <c r="AN128" s="11">
        <v>700000000</v>
      </c>
      <c r="AO128" s="9" t="s">
        <v>10</v>
      </c>
      <c r="AP128" s="9" t="s">
        <v>14</v>
      </c>
      <c r="AQ128" s="44">
        <v>126</v>
      </c>
      <c r="AR128" s="45">
        <v>5083</v>
      </c>
      <c r="AS128" s="40" t="s">
        <v>155</v>
      </c>
      <c r="AT128" s="40" t="s">
        <v>24</v>
      </c>
      <c r="AU128" s="46">
        <v>700000000</v>
      </c>
      <c r="AV128" s="40" t="s">
        <v>10</v>
      </c>
      <c r="AW128" s="40" t="s">
        <v>14</v>
      </c>
      <c r="AX128" s="44">
        <v>126</v>
      </c>
      <c r="AY128" s="45">
        <v>5099</v>
      </c>
      <c r="AZ128" s="40" t="s">
        <v>164</v>
      </c>
      <c r="BA128" s="40" t="s">
        <v>510</v>
      </c>
      <c r="BB128" s="46">
        <v>700000000</v>
      </c>
      <c r="BC128" s="40" t="s">
        <v>10</v>
      </c>
      <c r="BD128" s="40" t="s">
        <v>14</v>
      </c>
      <c r="BE128" s="44">
        <v>126</v>
      </c>
      <c r="BF128" s="45">
        <v>5090</v>
      </c>
      <c r="BG128" s="49" t="s">
        <v>157</v>
      </c>
      <c r="BH128" s="40" t="s">
        <v>533</v>
      </c>
      <c r="BI128" s="46">
        <v>1200000000</v>
      </c>
      <c r="BJ128" s="40" t="s">
        <v>10</v>
      </c>
      <c r="BK128" s="40" t="s">
        <v>14</v>
      </c>
      <c r="BL128" s="44">
        <v>129</v>
      </c>
      <c r="BM128" s="45">
        <v>5095</v>
      </c>
      <c r="BN128" s="49" t="s">
        <v>159</v>
      </c>
      <c r="BO128" s="55" t="s">
        <v>533</v>
      </c>
      <c r="BP128" s="46">
        <v>1100000000</v>
      </c>
      <c r="BQ128" s="40" t="s">
        <v>10</v>
      </c>
      <c r="BR128" s="40" t="s">
        <v>14</v>
      </c>
    </row>
    <row r="129" spans="2:70" ht="18" x14ac:dyDescent="0.2">
      <c r="B129" t="s">
        <v>195</v>
      </c>
      <c r="H129" s="9">
        <v>127</v>
      </c>
      <c r="I129" s="9" t="s">
        <v>335</v>
      </c>
      <c r="J129" s="10" t="s">
        <v>162</v>
      </c>
      <c r="K129" s="10" t="s">
        <v>334</v>
      </c>
      <c r="L129" s="11">
        <v>180000000</v>
      </c>
      <c r="M129" s="10" t="s">
        <v>10</v>
      </c>
      <c r="N129" s="10" t="s">
        <v>53</v>
      </c>
      <c r="O129" s="15">
        <v>127</v>
      </c>
      <c r="P129" s="16">
        <v>4180</v>
      </c>
      <c r="Q129" s="10" t="s">
        <v>123</v>
      </c>
      <c r="R129" s="10" t="s">
        <v>176</v>
      </c>
      <c r="S129" s="11">
        <v>660000000</v>
      </c>
      <c r="T129" s="10" t="s">
        <v>10</v>
      </c>
      <c r="U129" s="10" t="s">
        <v>14</v>
      </c>
      <c r="V129" s="16">
        <v>127</v>
      </c>
      <c r="W129" s="16">
        <v>4181</v>
      </c>
      <c r="X129" s="10" t="s">
        <v>124</v>
      </c>
      <c r="Y129" s="10" t="s">
        <v>176</v>
      </c>
      <c r="Z129" s="11">
        <v>700000000</v>
      </c>
      <c r="AA129" s="10" t="s">
        <v>10</v>
      </c>
      <c r="AB129" s="10" t="s">
        <v>14</v>
      </c>
      <c r="AC129" s="15">
        <v>127</v>
      </c>
      <c r="AD129" s="16">
        <v>2077</v>
      </c>
      <c r="AE129" s="9" t="s">
        <v>370</v>
      </c>
      <c r="AF129" s="9" t="s">
        <v>9</v>
      </c>
      <c r="AG129" s="11">
        <v>350000000</v>
      </c>
      <c r="AH129" s="9">
        <v>14000201</v>
      </c>
      <c r="AI129" s="9">
        <v>14000730</v>
      </c>
      <c r="AJ129" s="29">
        <v>127</v>
      </c>
      <c r="AK129" s="30">
        <v>3980</v>
      </c>
      <c r="AL129" s="31" t="s">
        <v>78</v>
      </c>
      <c r="AM129" s="31" t="s">
        <v>176</v>
      </c>
      <c r="AN129" s="32">
        <v>300000000</v>
      </c>
      <c r="AO129" s="31" t="s">
        <v>10</v>
      </c>
      <c r="AP129" s="31" t="s">
        <v>14</v>
      </c>
      <c r="AQ129" s="44">
        <v>127</v>
      </c>
      <c r="AR129" s="45">
        <v>5084</v>
      </c>
      <c r="AS129" s="40" t="s">
        <v>404</v>
      </c>
      <c r="AT129" s="40" t="s">
        <v>515</v>
      </c>
      <c r="AU129" s="46">
        <v>2004347865</v>
      </c>
      <c r="AV129" s="40">
        <f>VLOOKUP(AR129,[1]master!$B:$O,12,FALSE)</f>
        <v>14000101</v>
      </c>
      <c r="AW129" s="40">
        <f>VLOOKUP(AR129,[1]master!$B:$O,13,FALSE)</f>
        <v>14001225</v>
      </c>
      <c r="AX129" s="44">
        <v>127</v>
      </c>
      <c r="AY129" s="45">
        <v>5100</v>
      </c>
      <c r="AZ129" s="40" t="s">
        <v>165</v>
      </c>
      <c r="BA129" s="40" t="s">
        <v>510</v>
      </c>
      <c r="BB129" s="46">
        <v>800000000</v>
      </c>
      <c r="BC129" s="40" t="s">
        <v>10</v>
      </c>
      <c r="BD129" s="40" t="s">
        <v>14</v>
      </c>
      <c r="BE129" s="44">
        <v>127</v>
      </c>
      <c r="BF129" s="45">
        <v>5091</v>
      </c>
      <c r="BG129" s="49" t="s">
        <v>326</v>
      </c>
      <c r="BH129" s="40" t="s">
        <v>535</v>
      </c>
      <c r="BI129" s="46">
        <v>900000000</v>
      </c>
      <c r="BJ129" s="40" t="s">
        <v>10</v>
      </c>
      <c r="BK129" s="40" t="s">
        <v>14</v>
      </c>
      <c r="BL129" s="44">
        <v>130</v>
      </c>
      <c r="BM129" s="45">
        <v>5098</v>
      </c>
      <c r="BN129" s="49" t="s">
        <v>163</v>
      </c>
      <c r="BO129" s="55" t="s">
        <v>510</v>
      </c>
      <c r="BP129" s="46">
        <v>660000000</v>
      </c>
      <c r="BQ129" s="40" t="s">
        <v>10</v>
      </c>
      <c r="BR129" s="40" t="s">
        <v>14</v>
      </c>
    </row>
    <row r="130" spans="2:70" ht="18" x14ac:dyDescent="0.2">
      <c r="B130" t="s">
        <v>196</v>
      </c>
      <c r="H130" s="9">
        <v>128</v>
      </c>
      <c r="I130" s="9" t="s">
        <v>336</v>
      </c>
      <c r="J130" s="10" t="s">
        <v>163</v>
      </c>
      <c r="K130" s="10" t="s">
        <v>176</v>
      </c>
      <c r="L130" s="11">
        <v>660000000</v>
      </c>
      <c r="M130" s="10" t="s">
        <v>10</v>
      </c>
      <c r="N130" s="10" t="s">
        <v>14</v>
      </c>
      <c r="O130" s="15">
        <v>128</v>
      </c>
      <c r="P130" s="16">
        <v>4181</v>
      </c>
      <c r="Q130" s="10" t="s">
        <v>124</v>
      </c>
      <c r="R130" s="10" t="s">
        <v>176</v>
      </c>
      <c r="S130" s="11">
        <v>700000000</v>
      </c>
      <c r="T130" s="10" t="s">
        <v>10</v>
      </c>
      <c r="U130" s="10" t="s">
        <v>14</v>
      </c>
      <c r="V130" s="9">
        <v>128</v>
      </c>
      <c r="W130" s="16">
        <v>4184</v>
      </c>
      <c r="X130" s="10" t="s">
        <v>443</v>
      </c>
      <c r="Y130" s="10" t="s">
        <v>134</v>
      </c>
      <c r="Z130" s="11">
        <v>360000000</v>
      </c>
      <c r="AA130" s="10">
        <v>14000101</v>
      </c>
      <c r="AB130" s="10">
        <v>14000631</v>
      </c>
      <c r="AC130" s="29">
        <v>128</v>
      </c>
      <c r="AD130" s="30">
        <v>4005</v>
      </c>
      <c r="AE130" s="31" t="s">
        <v>258</v>
      </c>
      <c r="AF130" s="31" t="s">
        <v>9</v>
      </c>
      <c r="AG130" s="32">
        <v>420000000</v>
      </c>
      <c r="AH130" s="31" t="s">
        <v>10</v>
      </c>
      <c r="AI130" s="31" t="s">
        <v>35</v>
      </c>
      <c r="AJ130" s="15">
        <v>128</v>
      </c>
      <c r="AK130" s="16">
        <v>3982</v>
      </c>
      <c r="AL130" s="9" t="s">
        <v>440</v>
      </c>
      <c r="AM130" s="9" t="s">
        <v>176</v>
      </c>
      <c r="AN130" s="11">
        <v>200000000</v>
      </c>
      <c r="AO130" s="9">
        <v>14000301</v>
      </c>
      <c r="AP130" s="9">
        <v>14000631</v>
      </c>
      <c r="AQ130" s="44">
        <v>128</v>
      </c>
      <c r="AR130" s="45">
        <v>5087</v>
      </c>
      <c r="AS130" s="40" t="s">
        <v>156</v>
      </c>
      <c r="AT130" s="40" t="s">
        <v>87</v>
      </c>
      <c r="AU130" s="46">
        <v>900000000</v>
      </c>
      <c r="AV130" s="40" t="s">
        <v>232</v>
      </c>
      <c r="AW130" s="40" t="s">
        <v>14</v>
      </c>
      <c r="AX130" s="44">
        <v>128</v>
      </c>
      <c r="AY130" s="45">
        <v>5101</v>
      </c>
      <c r="AZ130" s="40" t="s">
        <v>166</v>
      </c>
      <c r="BA130" s="40" t="s">
        <v>334</v>
      </c>
      <c r="BB130" s="46">
        <v>500000000</v>
      </c>
      <c r="BC130" s="40" t="s">
        <v>10</v>
      </c>
      <c r="BD130" s="40" t="s">
        <v>14</v>
      </c>
      <c r="BE130" s="44">
        <v>128</v>
      </c>
      <c r="BF130" s="45">
        <v>5094</v>
      </c>
      <c r="BG130" s="49" t="s">
        <v>329</v>
      </c>
      <c r="BH130" s="40" t="s">
        <v>537</v>
      </c>
      <c r="BI130" s="46">
        <v>500000000</v>
      </c>
      <c r="BJ130" s="40">
        <v>13991201</v>
      </c>
      <c r="BK130" s="40">
        <v>14000131</v>
      </c>
      <c r="BL130" s="44">
        <v>131</v>
      </c>
      <c r="BM130" s="45">
        <v>5099</v>
      </c>
      <c r="BN130" s="49" t="s">
        <v>164</v>
      </c>
      <c r="BO130" s="55" t="s">
        <v>510</v>
      </c>
      <c r="BP130" s="46">
        <v>700000000</v>
      </c>
      <c r="BQ130" s="40" t="s">
        <v>10</v>
      </c>
      <c r="BR130" s="40" t="s">
        <v>14</v>
      </c>
    </row>
    <row r="131" spans="2:70" ht="18" x14ac:dyDescent="0.2">
      <c r="B131" t="s">
        <v>197</v>
      </c>
      <c r="H131" s="9">
        <v>129</v>
      </c>
      <c r="I131" s="9" t="s">
        <v>337</v>
      </c>
      <c r="J131" s="10" t="s">
        <v>164</v>
      </c>
      <c r="K131" s="10" t="s">
        <v>176</v>
      </c>
      <c r="L131" s="11">
        <v>700000000</v>
      </c>
      <c r="M131" s="10" t="s">
        <v>10</v>
      </c>
      <c r="N131" s="10" t="s">
        <v>14</v>
      </c>
      <c r="O131" s="15">
        <v>129</v>
      </c>
      <c r="P131" s="16">
        <v>4185</v>
      </c>
      <c r="Q131" s="10" t="s">
        <v>125</v>
      </c>
      <c r="R131" s="10" t="s">
        <v>31</v>
      </c>
      <c r="S131" s="11">
        <v>800000000</v>
      </c>
      <c r="T131" s="10" t="s">
        <v>10</v>
      </c>
      <c r="U131" s="10" t="s">
        <v>14</v>
      </c>
      <c r="V131" s="9">
        <v>129</v>
      </c>
      <c r="W131" s="16">
        <v>4185</v>
      </c>
      <c r="X131" s="10" t="s">
        <v>125</v>
      </c>
      <c r="Y131" s="10" t="s">
        <v>31</v>
      </c>
      <c r="Z131" s="11">
        <v>800000000</v>
      </c>
      <c r="AA131" s="10" t="s">
        <v>10</v>
      </c>
      <c r="AB131" s="10" t="s">
        <v>14</v>
      </c>
      <c r="AC131" s="15">
        <v>129</v>
      </c>
      <c r="AD131" s="16">
        <v>4010</v>
      </c>
      <c r="AE131" s="9" t="s">
        <v>261</v>
      </c>
      <c r="AF131" s="9" t="s">
        <v>9</v>
      </c>
      <c r="AG131" s="11">
        <v>400000000</v>
      </c>
      <c r="AH131" s="9" t="s">
        <v>10</v>
      </c>
      <c r="AI131" s="9" t="s">
        <v>35</v>
      </c>
      <c r="AJ131" s="29">
        <v>129</v>
      </c>
      <c r="AK131" s="30">
        <v>4064</v>
      </c>
      <c r="AL131" s="31" t="s">
        <v>95</v>
      </c>
      <c r="AM131" s="31" t="s">
        <v>176</v>
      </c>
      <c r="AN131" s="32">
        <v>700000000</v>
      </c>
      <c r="AO131" s="31" t="s">
        <v>10</v>
      </c>
      <c r="AP131" s="31" t="s">
        <v>14</v>
      </c>
      <c r="AQ131" s="44">
        <v>129</v>
      </c>
      <c r="AR131" s="45">
        <v>5090</v>
      </c>
      <c r="AS131" s="40" t="s">
        <v>157</v>
      </c>
      <c r="AT131" s="40" t="s">
        <v>87</v>
      </c>
      <c r="AU131" s="46">
        <v>1200000000</v>
      </c>
      <c r="AV131" s="40" t="s">
        <v>10</v>
      </c>
      <c r="AW131" s="40" t="s">
        <v>14</v>
      </c>
      <c r="AX131" s="44">
        <v>129</v>
      </c>
      <c r="AY131" s="45">
        <v>5102</v>
      </c>
      <c r="AZ131" s="40" t="s">
        <v>167</v>
      </c>
      <c r="BA131" s="40" t="s">
        <v>334</v>
      </c>
      <c r="BB131" s="46">
        <v>700000000</v>
      </c>
      <c r="BC131" s="40" t="s">
        <v>10</v>
      </c>
      <c r="BD131" s="40" t="s">
        <v>14</v>
      </c>
      <c r="BE131" s="44">
        <v>129</v>
      </c>
      <c r="BF131" s="45">
        <v>5095</v>
      </c>
      <c r="BG131" s="49" t="s">
        <v>159</v>
      </c>
      <c r="BH131" s="40" t="s">
        <v>533</v>
      </c>
      <c r="BI131" s="46">
        <v>1100000000</v>
      </c>
      <c r="BJ131" s="40" t="s">
        <v>10</v>
      </c>
      <c r="BK131" s="40" t="s">
        <v>14</v>
      </c>
      <c r="BL131" s="44">
        <v>132</v>
      </c>
      <c r="BM131" s="45">
        <v>5100</v>
      </c>
      <c r="BN131" s="49" t="s">
        <v>165</v>
      </c>
      <c r="BO131" s="55" t="s">
        <v>510</v>
      </c>
      <c r="BP131" s="46">
        <v>800000000</v>
      </c>
      <c r="BQ131" s="40" t="s">
        <v>10</v>
      </c>
      <c r="BR131" s="40" t="s">
        <v>14</v>
      </c>
    </row>
    <row r="132" spans="2:70" ht="18" x14ac:dyDescent="0.2">
      <c r="B132" t="s">
        <v>198</v>
      </c>
      <c r="H132" s="9">
        <v>130</v>
      </c>
      <c r="I132" s="9" t="s">
        <v>338</v>
      </c>
      <c r="J132" s="10" t="s">
        <v>165</v>
      </c>
      <c r="K132" s="10" t="s">
        <v>176</v>
      </c>
      <c r="L132" s="11">
        <v>800000000</v>
      </c>
      <c r="M132" s="10" t="s">
        <v>10</v>
      </c>
      <c r="N132" s="10" t="s">
        <v>14</v>
      </c>
      <c r="O132" s="15">
        <v>130</v>
      </c>
      <c r="P132" s="16">
        <v>4186</v>
      </c>
      <c r="Q132" s="10" t="s">
        <v>126</v>
      </c>
      <c r="R132" s="10" t="s">
        <v>31</v>
      </c>
      <c r="S132" s="11">
        <v>720000000</v>
      </c>
      <c r="T132" s="10" t="s">
        <v>10</v>
      </c>
      <c r="U132" s="10" t="s">
        <v>14</v>
      </c>
      <c r="V132" s="16">
        <v>130</v>
      </c>
      <c r="W132" s="16">
        <v>4186</v>
      </c>
      <c r="X132" s="10" t="s">
        <v>126</v>
      </c>
      <c r="Y132" s="10" t="s">
        <v>31</v>
      </c>
      <c r="Z132" s="11">
        <v>720000000</v>
      </c>
      <c r="AA132" s="10" t="s">
        <v>10</v>
      </c>
      <c r="AB132" s="10" t="s">
        <v>14</v>
      </c>
      <c r="AC132" s="29">
        <v>130</v>
      </c>
      <c r="AD132" s="30">
        <v>4106</v>
      </c>
      <c r="AE132" s="31" t="s">
        <v>108</v>
      </c>
      <c r="AF132" s="31" t="s">
        <v>9</v>
      </c>
      <c r="AG132" s="32">
        <v>180000000</v>
      </c>
      <c r="AH132" s="31">
        <v>14000401</v>
      </c>
      <c r="AI132" s="31">
        <v>14000631</v>
      </c>
      <c r="AJ132" s="15">
        <v>130</v>
      </c>
      <c r="AK132" s="16">
        <v>4102</v>
      </c>
      <c r="AL132" s="9" t="s">
        <v>105</v>
      </c>
      <c r="AM132" s="9" t="s">
        <v>176</v>
      </c>
      <c r="AN132" s="11">
        <v>500000000</v>
      </c>
      <c r="AO132" s="9" t="s">
        <v>10</v>
      </c>
      <c r="AP132" s="9" t="s">
        <v>14</v>
      </c>
      <c r="AQ132" s="44">
        <v>130</v>
      </c>
      <c r="AR132" s="45">
        <v>5091</v>
      </c>
      <c r="AS132" s="40" t="s">
        <v>326</v>
      </c>
      <c r="AT132" s="40" t="s">
        <v>185</v>
      </c>
      <c r="AU132" s="46">
        <v>900000000</v>
      </c>
      <c r="AV132" s="40" t="s">
        <v>10</v>
      </c>
      <c r="AW132" s="40" t="s">
        <v>14</v>
      </c>
      <c r="AX132" s="44">
        <v>130</v>
      </c>
      <c r="AY132" s="45">
        <v>5103</v>
      </c>
      <c r="AZ132" s="40" t="s">
        <v>168</v>
      </c>
      <c r="BA132" s="40" t="s">
        <v>334</v>
      </c>
      <c r="BB132" s="46">
        <v>700000000</v>
      </c>
      <c r="BC132" s="40" t="s">
        <v>10</v>
      </c>
      <c r="BD132" s="40" t="s">
        <v>14</v>
      </c>
      <c r="BE132" s="44">
        <v>130</v>
      </c>
      <c r="BF132" s="45">
        <v>5098</v>
      </c>
      <c r="BG132" s="49" t="s">
        <v>163</v>
      </c>
      <c r="BH132" s="40" t="s">
        <v>510</v>
      </c>
      <c r="BI132" s="46">
        <v>660000000</v>
      </c>
      <c r="BJ132" s="40" t="s">
        <v>10</v>
      </c>
      <c r="BK132" s="40" t="s">
        <v>14</v>
      </c>
      <c r="BL132" s="44">
        <v>133</v>
      </c>
      <c r="BM132" s="45">
        <v>5101</v>
      </c>
      <c r="BN132" s="49" t="s">
        <v>166</v>
      </c>
      <c r="BO132" s="55" t="s">
        <v>334</v>
      </c>
      <c r="BP132" s="46">
        <v>500000000</v>
      </c>
      <c r="BQ132" s="40" t="s">
        <v>10</v>
      </c>
      <c r="BR132" s="40" t="s">
        <v>14</v>
      </c>
    </row>
    <row r="133" spans="2:70" ht="18" x14ac:dyDescent="0.2">
      <c r="B133" t="s">
        <v>199</v>
      </c>
      <c r="H133" s="9">
        <v>131</v>
      </c>
      <c r="I133" s="9" t="s">
        <v>339</v>
      </c>
      <c r="J133" s="10" t="s">
        <v>166</v>
      </c>
      <c r="K133" s="10" t="s">
        <v>334</v>
      </c>
      <c r="L133" s="11">
        <v>500000000</v>
      </c>
      <c r="M133" s="10" t="s">
        <v>10</v>
      </c>
      <c r="N133" s="10" t="s">
        <v>14</v>
      </c>
      <c r="O133" s="15">
        <v>131</v>
      </c>
      <c r="P133" s="16">
        <v>4187</v>
      </c>
      <c r="Q133" s="10" t="s">
        <v>397</v>
      </c>
      <c r="R133" s="10" t="s">
        <v>134</v>
      </c>
      <c r="S133" s="11">
        <v>1300000000</v>
      </c>
      <c r="T133" s="10">
        <v>14000101</v>
      </c>
      <c r="U133" s="10">
        <v>14001225</v>
      </c>
      <c r="V133" s="16">
        <v>131</v>
      </c>
      <c r="W133" s="16">
        <v>4187</v>
      </c>
      <c r="X133" s="10" t="s">
        <v>397</v>
      </c>
      <c r="Y133" s="10" t="s">
        <v>134</v>
      </c>
      <c r="Z133" s="11">
        <v>1300000000</v>
      </c>
      <c r="AA133" s="10">
        <v>14000101</v>
      </c>
      <c r="AB133" s="10">
        <v>14001225</v>
      </c>
      <c r="AC133" s="15">
        <v>131</v>
      </c>
      <c r="AD133" s="16">
        <v>4132</v>
      </c>
      <c r="AE133" s="9" t="s">
        <v>119</v>
      </c>
      <c r="AF133" s="9" t="s">
        <v>9</v>
      </c>
      <c r="AG133" s="11">
        <v>500000000</v>
      </c>
      <c r="AH133" s="9" t="s">
        <v>10</v>
      </c>
      <c r="AI133" s="9" t="s">
        <v>14</v>
      </c>
      <c r="AJ133" s="29">
        <v>131</v>
      </c>
      <c r="AK133" s="30">
        <v>4180</v>
      </c>
      <c r="AL133" s="31" t="s">
        <v>123</v>
      </c>
      <c r="AM133" s="31" t="s">
        <v>176</v>
      </c>
      <c r="AN133" s="32">
        <v>660000000</v>
      </c>
      <c r="AO133" s="31" t="s">
        <v>10</v>
      </c>
      <c r="AP133" s="31" t="s">
        <v>14</v>
      </c>
      <c r="AQ133" s="44">
        <v>131</v>
      </c>
      <c r="AR133" s="45">
        <v>5094</v>
      </c>
      <c r="AS133" s="40" t="s">
        <v>329</v>
      </c>
      <c r="AT133" s="40" t="s">
        <v>31</v>
      </c>
      <c r="AU133" s="46">
        <v>500000000</v>
      </c>
      <c r="AV133" s="40">
        <v>13991201</v>
      </c>
      <c r="AW133" s="40">
        <v>14000131</v>
      </c>
      <c r="AX133" s="44">
        <v>131</v>
      </c>
      <c r="AY133" s="45">
        <v>5105</v>
      </c>
      <c r="AZ133" s="40" t="s">
        <v>448</v>
      </c>
      <c r="BA133" s="40" t="s">
        <v>537</v>
      </c>
      <c r="BB133" s="46">
        <v>120000000</v>
      </c>
      <c r="BC133" s="40">
        <v>14000101</v>
      </c>
      <c r="BD133" s="40">
        <v>14000231</v>
      </c>
      <c r="BE133" s="44">
        <v>131</v>
      </c>
      <c r="BF133" s="45">
        <v>5099</v>
      </c>
      <c r="BG133" s="49" t="s">
        <v>164</v>
      </c>
      <c r="BH133" s="40" t="s">
        <v>510</v>
      </c>
      <c r="BI133" s="46">
        <v>700000000</v>
      </c>
      <c r="BJ133" s="40" t="s">
        <v>10</v>
      </c>
      <c r="BK133" s="40" t="s">
        <v>14</v>
      </c>
      <c r="BL133" s="44">
        <v>134</v>
      </c>
      <c r="BM133" s="45">
        <v>5102</v>
      </c>
      <c r="BN133" s="49" t="s">
        <v>167</v>
      </c>
      <c r="BO133" s="55" t="s">
        <v>334</v>
      </c>
      <c r="BP133" s="46">
        <v>700000000</v>
      </c>
      <c r="BQ133" s="40" t="s">
        <v>10</v>
      </c>
      <c r="BR133" s="40" t="s">
        <v>14</v>
      </c>
    </row>
    <row r="134" spans="2:70" ht="18" x14ac:dyDescent="0.2">
      <c r="B134" t="s">
        <v>201</v>
      </c>
      <c r="H134" s="9">
        <v>132</v>
      </c>
      <c r="I134" s="9" t="s">
        <v>340</v>
      </c>
      <c r="J134" s="10" t="s">
        <v>167</v>
      </c>
      <c r="K134" s="10" t="s">
        <v>334</v>
      </c>
      <c r="L134" s="11">
        <v>700000000</v>
      </c>
      <c r="M134" s="10" t="s">
        <v>10</v>
      </c>
      <c r="N134" s="10" t="s">
        <v>14</v>
      </c>
      <c r="O134" s="15">
        <v>132</v>
      </c>
      <c r="P134" s="16">
        <v>4188</v>
      </c>
      <c r="Q134" s="10" t="s">
        <v>127</v>
      </c>
      <c r="R134" s="10" t="s">
        <v>31</v>
      </c>
      <c r="S134" s="11">
        <v>640000000</v>
      </c>
      <c r="T134" s="10" t="s">
        <v>10</v>
      </c>
      <c r="U134" s="10" t="s">
        <v>14</v>
      </c>
      <c r="V134" s="9">
        <v>132</v>
      </c>
      <c r="W134" s="16">
        <v>4188</v>
      </c>
      <c r="X134" s="10" t="s">
        <v>127</v>
      </c>
      <c r="Y134" s="10" t="s">
        <v>31</v>
      </c>
      <c r="Z134" s="11">
        <v>640000000</v>
      </c>
      <c r="AA134" s="10" t="s">
        <v>10</v>
      </c>
      <c r="AB134" s="10" t="s">
        <v>14</v>
      </c>
      <c r="AC134" s="29">
        <v>132</v>
      </c>
      <c r="AD134" s="30">
        <v>5383</v>
      </c>
      <c r="AE134" s="31" t="s">
        <v>459</v>
      </c>
      <c r="AF134" s="31" t="s">
        <v>9</v>
      </c>
      <c r="AG134" s="32">
        <v>350000000</v>
      </c>
      <c r="AH134" s="31">
        <v>14000201</v>
      </c>
      <c r="AI134" s="31">
        <v>14000730</v>
      </c>
      <c r="AJ134" s="15">
        <v>132</v>
      </c>
      <c r="AK134" s="16">
        <v>4181</v>
      </c>
      <c r="AL134" s="9" t="s">
        <v>124</v>
      </c>
      <c r="AM134" s="9" t="s">
        <v>176</v>
      </c>
      <c r="AN134" s="11">
        <v>700000000</v>
      </c>
      <c r="AO134" s="9" t="s">
        <v>10</v>
      </c>
      <c r="AP134" s="9" t="s">
        <v>14</v>
      </c>
      <c r="AQ134" s="44">
        <v>132</v>
      </c>
      <c r="AR134" s="45">
        <v>5095</v>
      </c>
      <c r="AS134" s="40" t="s">
        <v>159</v>
      </c>
      <c r="AT134" s="40" t="s">
        <v>87</v>
      </c>
      <c r="AU134" s="46">
        <v>1100000000</v>
      </c>
      <c r="AV134" s="40" t="s">
        <v>10</v>
      </c>
      <c r="AW134" s="40" t="s">
        <v>14</v>
      </c>
      <c r="AX134" s="44">
        <v>132</v>
      </c>
      <c r="AY134" s="45">
        <v>5108</v>
      </c>
      <c r="AZ134" s="40" t="s">
        <v>405</v>
      </c>
      <c r="BA134" s="40" t="s">
        <v>386</v>
      </c>
      <c r="BB134" s="46">
        <v>700000000</v>
      </c>
      <c r="BC134" s="40">
        <v>14000301</v>
      </c>
      <c r="BD134" s="40">
        <v>14001225</v>
      </c>
      <c r="BE134" s="44">
        <v>132</v>
      </c>
      <c r="BF134" s="45">
        <v>5100</v>
      </c>
      <c r="BG134" s="49" t="s">
        <v>165</v>
      </c>
      <c r="BH134" s="40" t="s">
        <v>510</v>
      </c>
      <c r="BI134" s="46">
        <v>800000000</v>
      </c>
      <c r="BJ134" s="40" t="s">
        <v>10</v>
      </c>
      <c r="BK134" s="40" t="s">
        <v>14</v>
      </c>
      <c r="BL134" s="44">
        <v>135</v>
      </c>
      <c r="BM134" s="45">
        <v>5103</v>
      </c>
      <c r="BN134" s="49" t="s">
        <v>168</v>
      </c>
      <c r="BO134" s="55" t="s">
        <v>334</v>
      </c>
      <c r="BP134" s="46">
        <v>700000000</v>
      </c>
      <c r="BQ134" s="40" t="s">
        <v>10</v>
      </c>
      <c r="BR134" s="40" t="s">
        <v>14</v>
      </c>
    </row>
    <row r="135" spans="2:70" ht="36" x14ac:dyDescent="0.2">
      <c r="B135" t="s">
        <v>202</v>
      </c>
      <c r="H135" s="9">
        <v>133</v>
      </c>
      <c r="I135" s="9" t="s">
        <v>341</v>
      </c>
      <c r="J135" s="10" t="s">
        <v>168</v>
      </c>
      <c r="K135" s="10" t="s">
        <v>334</v>
      </c>
      <c r="L135" s="11">
        <v>700000000</v>
      </c>
      <c r="M135" s="10" t="s">
        <v>10</v>
      </c>
      <c r="N135" s="10" t="s">
        <v>14</v>
      </c>
      <c r="O135" s="15">
        <v>133</v>
      </c>
      <c r="P135" s="16">
        <v>4189</v>
      </c>
      <c r="Q135" s="10" t="s">
        <v>128</v>
      </c>
      <c r="R135" s="10" t="s">
        <v>31</v>
      </c>
      <c r="S135" s="11">
        <v>600000000</v>
      </c>
      <c r="T135" s="10" t="s">
        <v>10</v>
      </c>
      <c r="U135" s="10" t="s">
        <v>14</v>
      </c>
      <c r="V135" s="9">
        <v>133</v>
      </c>
      <c r="W135" s="16">
        <v>4189</v>
      </c>
      <c r="X135" s="10" t="s">
        <v>128</v>
      </c>
      <c r="Y135" s="10" t="s">
        <v>31</v>
      </c>
      <c r="Z135" s="11">
        <v>600000000</v>
      </c>
      <c r="AA135" s="10" t="s">
        <v>10</v>
      </c>
      <c r="AB135" s="10" t="s">
        <v>14</v>
      </c>
      <c r="AC135" s="15">
        <v>133</v>
      </c>
      <c r="AD135" s="16">
        <v>5487</v>
      </c>
      <c r="AE135" s="9" t="s">
        <v>481</v>
      </c>
      <c r="AF135" s="9" t="s">
        <v>9</v>
      </c>
      <c r="AG135" s="11">
        <v>200000000</v>
      </c>
      <c r="AH135" s="9"/>
      <c r="AI135" s="9"/>
      <c r="AJ135" s="29">
        <v>133</v>
      </c>
      <c r="AK135" s="30">
        <v>5098</v>
      </c>
      <c r="AL135" s="31" t="s">
        <v>163</v>
      </c>
      <c r="AM135" s="31" t="s">
        <v>176</v>
      </c>
      <c r="AN135" s="32">
        <v>660000000</v>
      </c>
      <c r="AO135" s="31" t="s">
        <v>10</v>
      </c>
      <c r="AP135" s="31" t="s">
        <v>14</v>
      </c>
      <c r="AQ135" s="44">
        <v>133</v>
      </c>
      <c r="AR135" s="45">
        <v>5098</v>
      </c>
      <c r="AS135" s="40" t="s">
        <v>163</v>
      </c>
      <c r="AT135" s="40" t="s">
        <v>176</v>
      </c>
      <c r="AU135" s="46">
        <v>660000000</v>
      </c>
      <c r="AV135" s="40" t="s">
        <v>10</v>
      </c>
      <c r="AW135" s="40" t="s">
        <v>14</v>
      </c>
      <c r="AX135" s="44">
        <v>133</v>
      </c>
      <c r="AY135" s="45">
        <v>5111</v>
      </c>
      <c r="AZ135" s="40" t="s">
        <v>406</v>
      </c>
      <c r="BA135" s="40" t="s">
        <v>407</v>
      </c>
      <c r="BB135" s="46">
        <v>420000000</v>
      </c>
      <c r="BC135" s="40">
        <v>14000501</v>
      </c>
      <c r="BD135" s="40">
        <v>14001030</v>
      </c>
      <c r="BE135" s="44">
        <v>133</v>
      </c>
      <c r="BF135" s="45">
        <v>5101</v>
      </c>
      <c r="BG135" s="49" t="s">
        <v>166</v>
      </c>
      <c r="BH135" s="40" t="s">
        <v>334</v>
      </c>
      <c r="BI135" s="46">
        <v>500000000</v>
      </c>
      <c r="BJ135" s="40" t="s">
        <v>10</v>
      </c>
      <c r="BK135" s="40" t="s">
        <v>14</v>
      </c>
      <c r="BL135" s="44">
        <v>136</v>
      </c>
      <c r="BM135" s="45">
        <v>5108</v>
      </c>
      <c r="BN135" s="49" t="s">
        <v>405</v>
      </c>
      <c r="BO135" s="55" t="s">
        <v>386</v>
      </c>
      <c r="BP135" s="46">
        <v>700000000</v>
      </c>
      <c r="BQ135" s="40">
        <v>14000301</v>
      </c>
      <c r="BR135" s="40">
        <v>14001225</v>
      </c>
    </row>
    <row r="136" spans="2:70" ht="18" x14ac:dyDescent="0.2">
      <c r="B136" t="s">
        <v>203</v>
      </c>
      <c r="H136" s="9">
        <v>134</v>
      </c>
      <c r="I136" s="9" t="s">
        <v>342</v>
      </c>
      <c r="J136" s="10" t="s">
        <v>169</v>
      </c>
      <c r="K136" s="10" t="s">
        <v>31</v>
      </c>
      <c r="L136" s="11">
        <v>120000000</v>
      </c>
      <c r="M136" s="10" t="s">
        <v>10</v>
      </c>
      <c r="N136" s="10" t="s">
        <v>121</v>
      </c>
      <c r="O136" s="15">
        <v>134</v>
      </c>
      <c r="P136" s="16">
        <v>4190</v>
      </c>
      <c r="Q136" s="10" t="s">
        <v>129</v>
      </c>
      <c r="R136" s="10" t="s">
        <v>87</v>
      </c>
      <c r="S136" s="11">
        <v>330000000</v>
      </c>
      <c r="T136" s="10" t="s">
        <v>10</v>
      </c>
      <c r="U136" s="10" t="s">
        <v>53</v>
      </c>
      <c r="V136" s="16">
        <v>134</v>
      </c>
      <c r="W136" s="16">
        <v>4193</v>
      </c>
      <c r="X136" s="10" t="s">
        <v>398</v>
      </c>
      <c r="Y136" s="10" t="s">
        <v>134</v>
      </c>
      <c r="Z136" s="11">
        <v>700000000</v>
      </c>
      <c r="AA136" s="10">
        <v>14000101</v>
      </c>
      <c r="AB136" s="10">
        <v>14000631</v>
      </c>
      <c r="AC136" s="29">
        <v>134</v>
      </c>
      <c r="AD136" s="30">
        <v>1145</v>
      </c>
      <c r="AE136" s="31" t="s">
        <v>362</v>
      </c>
      <c r="AF136" s="31" t="s">
        <v>185</v>
      </c>
      <c r="AG136" s="32">
        <v>525000000</v>
      </c>
      <c r="AH136" s="31">
        <v>14000101</v>
      </c>
      <c r="AI136" s="31">
        <v>14001229</v>
      </c>
      <c r="AJ136" s="15">
        <v>134</v>
      </c>
      <c r="AK136" s="16">
        <v>5099</v>
      </c>
      <c r="AL136" s="9" t="s">
        <v>164</v>
      </c>
      <c r="AM136" s="9" t="s">
        <v>176</v>
      </c>
      <c r="AN136" s="11">
        <v>700000000</v>
      </c>
      <c r="AO136" s="9" t="s">
        <v>10</v>
      </c>
      <c r="AP136" s="9" t="s">
        <v>14</v>
      </c>
      <c r="AQ136" s="44">
        <v>134</v>
      </c>
      <c r="AR136" s="45">
        <v>5099</v>
      </c>
      <c r="AS136" s="40" t="s">
        <v>164</v>
      </c>
      <c r="AT136" s="40" t="s">
        <v>176</v>
      </c>
      <c r="AU136" s="46">
        <v>700000000</v>
      </c>
      <c r="AV136" s="40" t="s">
        <v>10</v>
      </c>
      <c r="AW136" s="40" t="s">
        <v>14</v>
      </c>
      <c r="AX136" s="44">
        <v>134</v>
      </c>
      <c r="AY136" s="45">
        <v>5115</v>
      </c>
      <c r="AZ136" s="40" t="s">
        <v>449</v>
      </c>
      <c r="BA136" s="40" t="s">
        <v>533</v>
      </c>
      <c r="BB136" s="46">
        <v>1000000000</v>
      </c>
      <c r="BC136" s="40">
        <v>14000401</v>
      </c>
      <c r="BD136" s="40">
        <v>14001225</v>
      </c>
      <c r="BE136" s="44">
        <v>134</v>
      </c>
      <c r="BF136" s="45">
        <v>5102</v>
      </c>
      <c r="BG136" s="49" t="s">
        <v>167</v>
      </c>
      <c r="BH136" s="40" t="s">
        <v>334</v>
      </c>
      <c r="BI136" s="46">
        <v>700000000</v>
      </c>
      <c r="BJ136" s="40" t="s">
        <v>10</v>
      </c>
      <c r="BK136" s="40" t="s">
        <v>14</v>
      </c>
      <c r="BL136" s="44">
        <v>138</v>
      </c>
      <c r="BM136" s="45">
        <v>5112</v>
      </c>
      <c r="BN136" s="49" t="s">
        <v>562</v>
      </c>
      <c r="BO136" s="55" t="s">
        <v>407</v>
      </c>
      <c r="BP136" s="46">
        <v>400000000</v>
      </c>
      <c r="BQ136" s="40">
        <v>14000901</v>
      </c>
      <c r="BR136" s="40">
        <v>14001225</v>
      </c>
    </row>
    <row r="137" spans="2:70" ht="36" x14ac:dyDescent="0.2">
      <c r="B137" t="s">
        <v>204</v>
      </c>
      <c r="H137" s="9">
        <v>135</v>
      </c>
      <c r="I137" s="9" t="s">
        <v>343</v>
      </c>
      <c r="J137" s="10" t="s">
        <v>170</v>
      </c>
      <c r="K137" s="10" t="s">
        <v>113</v>
      </c>
      <c r="L137" s="11">
        <v>1750000000</v>
      </c>
      <c r="M137" s="10" t="s">
        <v>10</v>
      </c>
      <c r="N137" s="10" t="s">
        <v>53</v>
      </c>
      <c r="O137" s="15">
        <v>135</v>
      </c>
      <c r="P137" s="16">
        <v>4191</v>
      </c>
      <c r="Q137" s="10" t="s">
        <v>130</v>
      </c>
      <c r="R137" s="10" t="s">
        <v>87</v>
      </c>
      <c r="S137" s="11">
        <v>330000000</v>
      </c>
      <c r="T137" s="10" t="s">
        <v>10</v>
      </c>
      <c r="U137" s="10" t="s">
        <v>53</v>
      </c>
      <c r="V137" s="16">
        <v>135</v>
      </c>
      <c r="W137" s="16">
        <v>4194</v>
      </c>
      <c r="X137" s="10" t="s">
        <v>399</v>
      </c>
      <c r="Y137" s="10" t="s">
        <v>98</v>
      </c>
      <c r="Z137" s="11">
        <v>720000000</v>
      </c>
      <c r="AA137" s="10">
        <f>VLOOKUP(W137,[1]master!$B:$O,12,FALSE)</f>
        <v>14000101</v>
      </c>
      <c r="AB137" s="10">
        <f>VLOOKUP(W137,[1]master!$B:$O,13,FALSE)</f>
        <v>14000631</v>
      </c>
      <c r="AC137" s="15">
        <v>135</v>
      </c>
      <c r="AD137" s="16">
        <v>1427</v>
      </c>
      <c r="AE137" s="9" t="s">
        <v>432</v>
      </c>
      <c r="AF137" s="9" t="s">
        <v>185</v>
      </c>
      <c r="AG137" s="11">
        <v>600000000</v>
      </c>
      <c r="AH137" s="9">
        <v>14000301</v>
      </c>
      <c r="AI137" s="9">
        <v>14001229</v>
      </c>
      <c r="AJ137" s="29">
        <v>135</v>
      </c>
      <c r="AK137" s="30">
        <v>5100</v>
      </c>
      <c r="AL137" s="31" t="s">
        <v>165</v>
      </c>
      <c r="AM137" s="31" t="s">
        <v>176</v>
      </c>
      <c r="AN137" s="32">
        <v>800000000</v>
      </c>
      <c r="AO137" s="31" t="s">
        <v>10</v>
      </c>
      <c r="AP137" s="31" t="s">
        <v>14</v>
      </c>
      <c r="AQ137" s="44">
        <v>135</v>
      </c>
      <c r="AR137" s="45">
        <v>5100</v>
      </c>
      <c r="AS137" s="40" t="s">
        <v>165</v>
      </c>
      <c r="AT137" s="40" t="s">
        <v>176</v>
      </c>
      <c r="AU137" s="46">
        <v>800000000</v>
      </c>
      <c r="AV137" s="40" t="s">
        <v>10</v>
      </c>
      <c r="AW137" s="40" t="s">
        <v>14</v>
      </c>
      <c r="AX137" s="44">
        <v>135</v>
      </c>
      <c r="AY137" s="45">
        <v>5128</v>
      </c>
      <c r="AZ137" s="40" t="s">
        <v>345</v>
      </c>
      <c r="BA137" s="40" t="s">
        <v>537</v>
      </c>
      <c r="BB137" s="46">
        <v>380000000</v>
      </c>
      <c r="BC137" s="40">
        <v>13991201</v>
      </c>
      <c r="BD137" s="40">
        <v>14000231</v>
      </c>
      <c r="BE137" s="44">
        <v>135</v>
      </c>
      <c r="BF137" s="45">
        <v>5103</v>
      </c>
      <c r="BG137" s="49" t="s">
        <v>168</v>
      </c>
      <c r="BH137" s="40" t="s">
        <v>334</v>
      </c>
      <c r="BI137" s="46">
        <v>700000000</v>
      </c>
      <c r="BJ137" s="40" t="s">
        <v>10</v>
      </c>
      <c r="BK137" s="40" t="s">
        <v>14</v>
      </c>
      <c r="BL137" s="44">
        <v>139</v>
      </c>
      <c r="BM137" s="45">
        <v>5115</v>
      </c>
      <c r="BN137" s="49" t="s">
        <v>449</v>
      </c>
      <c r="BO137" s="55" t="s">
        <v>533</v>
      </c>
      <c r="BP137" s="46">
        <v>1000000000</v>
      </c>
      <c r="BQ137" s="40">
        <v>14000401</v>
      </c>
      <c r="BR137" s="40">
        <v>14001225</v>
      </c>
    </row>
    <row r="138" spans="2:70" ht="18" x14ac:dyDescent="0.2">
      <c r="B138" t="s">
        <v>205</v>
      </c>
      <c r="H138" s="9">
        <v>136</v>
      </c>
      <c r="I138" s="9" t="s">
        <v>344</v>
      </c>
      <c r="J138" s="10" t="s">
        <v>345</v>
      </c>
      <c r="K138" s="10" t="s">
        <v>31</v>
      </c>
      <c r="L138" s="11">
        <v>380000000</v>
      </c>
      <c r="M138" s="10" t="s">
        <v>330</v>
      </c>
      <c r="N138" s="10" t="s">
        <v>121</v>
      </c>
      <c r="O138" s="15">
        <v>136</v>
      </c>
      <c r="P138" s="16">
        <v>4193</v>
      </c>
      <c r="Q138" s="10" t="s">
        <v>398</v>
      </c>
      <c r="R138" s="10" t="s">
        <v>134</v>
      </c>
      <c r="S138" s="11">
        <v>700000000</v>
      </c>
      <c r="T138" s="10">
        <v>14000101</v>
      </c>
      <c r="U138" s="10">
        <v>14000631</v>
      </c>
      <c r="V138" s="9">
        <v>136</v>
      </c>
      <c r="W138" s="16">
        <v>5001</v>
      </c>
      <c r="X138" s="10" t="s">
        <v>131</v>
      </c>
      <c r="Y138" s="10" t="s">
        <v>12</v>
      </c>
      <c r="Z138" s="11">
        <v>210000000</v>
      </c>
      <c r="AA138" s="10" t="s">
        <v>10</v>
      </c>
      <c r="AB138" s="10" t="s">
        <v>53</v>
      </c>
      <c r="AC138" s="29">
        <v>136</v>
      </c>
      <c r="AD138" s="30">
        <v>1527</v>
      </c>
      <c r="AE138" s="31" t="s">
        <v>184</v>
      </c>
      <c r="AF138" s="31" t="s">
        <v>185</v>
      </c>
      <c r="AG138" s="32">
        <v>900000000</v>
      </c>
      <c r="AH138" s="31" t="s">
        <v>10</v>
      </c>
      <c r="AI138" s="31" t="s">
        <v>14</v>
      </c>
      <c r="AJ138" s="15">
        <v>136</v>
      </c>
      <c r="AK138" s="16">
        <v>5180</v>
      </c>
      <c r="AL138" s="9" t="s">
        <v>450</v>
      </c>
      <c r="AM138" s="9" t="s">
        <v>176</v>
      </c>
      <c r="AN138" s="11">
        <v>300000000</v>
      </c>
      <c r="AO138" s="9">
        <v>14000401</v>
      </c>
      <c r="AP138" s="9">
        <v>14001225</v>
      </c>
      <c r="AQ138" s="44">
        <v>136</v>
      </c>
      <c r="AR138" s="45">
        <v>5101</v>
      </c>
      <c r="AS138" s="40" t="s">
        <v>166</v>
      </c>
      <c r="AT138" s="40" t="s">
        <v>334</v>
      </c>
      <c r="AU138" s="46">
        <v>500000000</v>
      </c>
      <c r="AV138" s="40" t="s">
        <v>10</v>
      </c>
      <c r="AW138" s="40" t="s">
        <v>14</v>
      </c>
      <c r="AX138" s="44">
        <v>136</v>
      </c>
      <c r="AY138" s="45">
        <v>5134</v>
      </c>
      <c r="AZ138" s="40" t="s">
        <v>546</v>
      </c>
      <c r="BA138" s="40" t="s">
        <v>537</v>
      </c>
      <c r="BB138" s="46">
        <v>320000000</v>
      </c>
      <c r="BC138" s="40">
        <v>1400701</v>
      </c>
      <c r="BD138" s="40">
        <v>14001225</v>
      </c>
      <c r="BE138" s="44">
        <v>136</v>
      </c>
      <c r="BF138" s="45">
        <v>5108</v>
      </c>
      <c r="BG138" s="49" t="s">
        <v>405</v>
      </c>
      <c r="BH138" s="40" t="s">
        <v>386</v>
      </c>
      <c r="BI138" s="46">
        <v>700000000</v>
      </c>
      <c r="BJ138" s="40">
        <v>14000301</v>
      </c>
      <c r="BK138" s="40">
        <v>14001225</v>
      </c>
      <c r="BL138" s="44">
        <v>140</v>
      </c>
      <c r="BM138" s="45">
        <v>5128</v>
      </c>
      <c r="BN138" s="49" t="s">
        <v>345</v>
      </c>
      <c r="BO138" s="55" t="s">
        <v>537</v>
      </c>
      <c r="BP138" s="46">
        <v>380000000</v>
      </c>
      <c r="BQ138" s="40">
        <v>13991201</v>
      </c>
      <c r="BR138" s="40">
        <v>14000231</v>
      </c>
    </row>
    <row r="139" spans="2:70" ht="18" x14ac:dyDescent="0.2">
      <c r="B139" t="s">
        <v>207</v>
      </c>
      <c r="H139" s="9">
        <v>137</v>
      </c>
      <c r="I139" s="9" t="s">
        <v>346</v>
      </c>
      <c r="J139" s="10" t="s">
        <v>347</v>
      </c>
      <c r="K139" s="10" t="s">
        <v>24</v>
      </c>
      <c r="L139" s="11">
        <v>315000000</v>
      </c>
      <c r="M139" s="10" t="s">
        <v>232</v>
      </c>
      <c r="N139" s="10" t="s">
        <v>233</v>
      </c>
      <c r="O139" s="15">
        <v>137</v>
      </c>
      <c r="P139" s="16">
        <v>4194</v>
      </c>
      <c r="Q139" s="10" t="s">
        <v>399</v>
      </c>
      <c r="R139" s="10" t="s">
        <v>98</v>
      </c>
      <c r="S139" s="11">
        <v>720000000</v>
      </c>
      <c r="T139" s="10">
        <f>VLOOKUP(P139,[1]master!$B:$O,12,FALSE)</f>
        <v>14000101</v>
      </c>
      <c r="U139" s="10">
        <f>VLOOKUP(P139,[1]master!$B:$O,13,FALSE)</f>
        <v>14000631</v>
      </c>
      <c r="V139" s="9">
        <v>137</v>
      </c>
      <c r="W139" s="16">
        <v>5003</v>
      </c>
      <c r="X139" s="10" t="s">
        <v>400</v>
      </c>
      <c r="Y139" s="10" t="s">
        <v>113</v>
      </c>
      <c r="Z139" s="11">
        <v>700000000</v>
      </c>
      <c r="AA139" s="10">
        <f>VLOOKUP(W139,[1]master!$B:$O,12,FALSE)</f>
        <v>14000201</v>
      </c>
      <c r="AB139" s="10">
        <f>VLOOKUP(W139,[1]master!$B:$O,13,FALSE)</f>
        <v>14000730</v>
      </c>
      <c r="AC139" s="15">
        <v>137</v>
      </c>
      <c r="AD139" s="16">
        <v>1621</v>
      </c>
      <c r="AE139" s="9" t="s">
        <v>188</v>
      </c>
      <c r="AF139" s="9" t="s">
        <v>185</v>
      </c>
      <c r="AG139" s="11">
        <v>600000000</v>
      </c>
      <c r="AH139" s="9" t="s">
        <v>10</v>
      </c>
      <c r="AI139" s="9" t="s">
        <v>14</v>
      </c>
      <c r="AJ139" s="29">
        <v>137</v>
      </c>
      <c r="AK139" s="30">
        <v>5221</v>
      </c>
      <c r="AL139" s="31" t="s">
        <v>415</v>
      </c>
      <c r="AM139" s="31" t="s">
        <v>176</v>
      </c>
      <c r="AN139" s="32">
        <v>775000000</v>
      </c>
      <c r="AO139" s="31">
        <v>14000201</v>
      </c>
      <c r="AP139" s="31">
        <v>14001225</v>
      </c>
      <c r="AQ139" s="44">
        <v>137</v>
      </c>
      <c r="AR139" s="45">
        <v>5102</v>
      </c>
      <c r="AS139" s="40" t="s">
        <v>167</v>
      </c>
      <c r="AT139" s="40" t="s">
        <v>334</v>
      </c>
      <c r="AU139" s="46">
        <v>700000000</v>
      </c>
      <c r="AV139" s="40" t="s">
        <v>10</v>
      </c>
      <c r="AW139" s="40" t="s">
        <v>14</v>
      </c>
      <c r="AX139" s="44">
        <v>137</v>
      </c>
      <c r="AY139" s="45">
        <v>5145</v>
      </c>
      <c r="AZ139" s="48" t="s">
        <v>410</v>
      </c>
      <c r="BA139" s="40" t="s">
        <v>533</v>
      </c>
      <c r="BB139" s="46">
        <v>240000000</v>
      </c>
      <c r="BC139" s="40">
        <v>14000701</v>
      </c>
      <c r="BD139" s="40">
        <v>14000930</v>
      </c>
      <c r="BE139" s="44">
        <v>137</v>
      </c>
      <c r="BF139" s="45">
        <v>5111</v>
      </c>
      <c r="BG139" s="49" t="s">
        <v>406</v>
      </c>
      <c r="BH139" s="40" t="s">
        <v>407</v>
      </c>
      <c r="BI139" s="46">
        <v>420000000</v>
      </c>
      <c r="BJ139" s="40">
        <v>14000501</v>
      </c>
      <c r="BK139" s="40">
        <v>14001030</v>
      </c>
      <c r="BL139" s="44">
        <v>141</v>
      </c>
      <c r="BM139" s="45">
        <v>5134</v>
      </c>
      <c r="BN139" s="49" t="s">
        <v>546</v>
      </c>
      <c r="BO139" s="55" t="s">
        <v>537</v>
      </c>
      <c r="BP139" s="46">
        <v>320000000</v>
      </c>
      <c r="BQ139" s="40">
        <v>1400701</v>
      </c>
      <c r="BR139" s="40">
        <v>14001225</v>
      </c>
    </row>
    <row r="140" spans="2:70" ht="36" x14ac:dyDescent="0.2">
      <c r="B140" t="s">
        <v>208</v>
      </c>
      <c r="H140" s="9">
        <v>138</v>
      </c>
      <c r="I140" s="9" t="s">
        <v>348</v>
      </c>
      <c r="J140" s="10" t="s">
        <v>349</v>
      </c>
      <c r="K140" s="10" t="s">
        <v>24</v>
      </c>
      <c r="L140" s="11">
        <v>285000000</v>
      </c>
      <c r="M140" s="10" t="s">
        <v>232</v>
      </c>
      <c r="N140" s="10" t="s">
        <v>233</v>
      </c>
      <c r="O140" s="15">
        <v>138</v>
      </c>
      <c r="P140" s="16">
        <v>5001</v>
      </c>
      <c r="Q140" s="10" t="s">
        <v>131</v>
      </c>
      <c r="R140" s="10" t="s">
        <v>12</v>
      </c>
      <c r="S140" s="11">
        <v>210000000</v>
      </c>
      <c r="T140" s="10" t="s">
        <v>10</v>
      </c>
      <c r="U140" s="10" t="s">
        <v>53</v>
      </c>
      <c r="V140" s="16">
        <v>138</v>
      </c>
      <c r="W140" s="16">
        <v>5011</v>
      </c>
      <c r="X140" s="10" t="s">
        <v>444</v>
      </c>
      <c r="Y140" s="10" t="s">
        <v>9</v>
      </c>
      <c r="Z140" s="11">
        <v>150000000</v>
      </c>
      <c r="AA140" s="10">
        <v>14000101</v>
      </c>
      <c r="AB140" s="10">
        <v>14000331</v>
      </c>
      <c r="AC140" s="29">
        <v>138</v>
      </c>
      <c r="AD140" s="30">
        <v>1641</v>
      </c>
      <c r="AE140" s="31" t="s">
        <v>365</v>
      </c>
      <c r="AF140" s="31" t="s">
        <v>185</v>
      </c>
      <c r="AG140" s="32">
        <v>525000000</v>
      </c>
      <c r="AH140" s="31">
        <v>14000101</v>
      </c>
      <c r="AI140" s="31">
        <v>14001229</v>
      </c>
      <c r="AJ140" s="15">
        <v>138</v>
      </c>
      <c r="AK140" s="16">
        <v>5224</v>
      </c>
      <c r="AL140" s="9" t="s">
        <v>418</v>
      </c>
      <c r="AM140" s="9" t="s">
        <v>176</v>
      </c>
      <c r="AN140" s="11">
        <v>700000000</v>
      </c>
      <c r="AO140" s="9">
        <v>14000201</v>
      </c>
      <c r="AP140" s="9">
        <v>14001225</v>
      </c>
      <c r="AQ140" s="44">
        <v>138</v>
      </c>
      <c r="AR140" s="45">
        <v>5103</v>
      </c>
      <c r="AS140" s="40" t="s">
        <v>168</v>
      </c>
      <c r="AT140" s="40" t="s">
        <v>334</v>
      </c>
      <c r="AU140" s="46">
        <v>700000000</v>
      </c>
      <c r="AV140" s="40" t="s">
        <v>10</v>
      </c>
      <c r="AW140" s="40" t="s">
        <v>14</v>
      </c>
      <c r="AX140" s="44">
        <v>138</v>
      </c>
      <c r="AY140" s="45">
        <v>5146</v>
      </c>
      <c r="AZ140" s="40" t="s">
        <v>411</v>
      </c>
      <c r="BA140" s="40" t="s">
        <v>537</v>
      </c>
      <c r="BB140" s="46">
        <v>300000000</v>
      </c>
      <c r="BC140" s="40" t="s">
        <v>10</v>
      </c>
      <c r="BD140" s="40" t="s">
        <v>35</v>
      </c>
      <c r="BE140" s="44">
        <v>138</v>
      </c>
      <c r="BF140" s="45">
        <v>5112</v>
      </c>
      <c r="BG140" s="52" t="s">
        <v>562</v>
      </c>
      <c r="BH140" s="40" t="s">
        <v>407</v>
      </c>
      <c r="BI140" s="46">
        <v>400000000</v>
      </c>
      <c r="BJ140" s="40">
        <v>14000901</v>
      </c>
      <c r="BK140" s="40">
        <v>14001225</v>
      </c>
      <c r="BL140" s="44">
        <v>142</v>
      </c>
      <c r="BM140" s="45">
        <v>5145</v>
      </c>
      <c r="BN140" s="49" t="s">
        <v>410</v>
      </c>
      <c r="BO140" s="55" t="s">
        <v>533</v>
      </c>
      <c r="BP140" s="46">
        <v>240000000</v>
      </c>
      <c r="BQ140" s="40">
        <v>14000701</v>
      </c>
      <c r="BR140" s="40">
        <v>14000930</v>
      </c>
    </row>
    <row r="141" spans="2:70" ht="18" x14ac:dyDescent="0.2">
      <c r="B141" t="s">
        <v>209</v>
      </c>
      <c r="H141" s="9">
        <v>139</v>
      </c>
      <c r="I141" s="9" t="s">
        <v>350</v>
      </c>
      <c r="J141" s="10" t="s">
        <v>351</v>
      </c>
      <c r="K141" s="10" t="s">
        <v>24</v>
      </c>
      <c r="L141" s="11">
        <v>285000000</v>
      </c>
      <c r="M141" s="10" t="s">
        <v>232</v>
      </c>
      <c r="N141" s="10" t="s">
        <v>233</v>
      </c>
      <c r="O141" s="15">
        <v>139</v>
      </c>
      <c r="P141" s="16">
        <v>5003</v>
      </c>
      <c r="Q141" s="10" t="s">
        <v>400</v>
      </c>
      <c r="R141" s="10" t="s">
        <v>113</v>
      </c>
      <c r="S141" s="11">
        <v>700000000</v>
      </c>
      <c r="T141" s="10">
        <f>VLOOKUP(P141,[1]master!$B:$O,12,FALSE)</f>
        <v>14000201</v>
      </c>
      <c r="U141" s="10">
        <f>VLOOKUP(P141,[1]master!$B:$O,13,FALSE)</f>
        <v>14000730</v>
      </c>
      <c r="V141" s="16">
        <v>139</v>
      </c>
      <c r="W141" s="16">
        <v>5019</v>
      </c>
      <c r="X141" s="10" t="s">
        <v>135</v>
      </c>
      <c r="Y141" s="10" t="s">
        <v>31</v>
      </c>
      <c r="Z141" s="11">
        <v>300000000</v>
      </c>
      <c r="AA141" s="10" t="s">
        <v>10</v>
      </c>
      <c r="AB141" s="10" t="s">
        <v>35</v>
      </c>
      <c r="AC141" s="15">
        <v>139</v>
      </c>
      <c r="AD141" s="16">
        <v>1648</v>
      </c>
      <c r="AE141" s="9" t="s">
        <v>366</v>
      </c>
      <c r="AF141" s="9" t="s">
        <v>185</v>
      </c>
      <c r="AG141" s="11">
        <v>600000000</v>
      </c>
      <c r="AH141" s="9">
        <v>14000101</v>
      </c>
      <c r="AI141" s="9">
        <v>14001229</v>
      </c>
      <c r="AJ141" s="29">
        <v>139</v>
      </c>
      <c r="AK141" s="30">
        <v>5225</v>
      </c>
      <c r="AL141" s="31" t="s">
        <v>419</v>
      </c>
      <c r="AM141" s="31" t="s">
        <v>176</v>
      </c>
      <c r="AN141" s="32">
        <v>775000000</v>
      </c>
      <c r="AO141" s="31">
        <v>14000201</v>
      </c>
      <c r="AP141" s="31">
        <v>14001225</v>
      </c>
      <c r="AQ141" s="44">
        <v>139</v>
      </c>
      <c r="AR141" s="45">
        <v>5105</v>
      </c>
      <c r="AS141" s="40" t="s">
        <v>448</v>
      </c>
      <c r="AT141" s="40" t="s">
        <v>31</v>
      </c>
      <c r="AU141" s="46">
        <v>120000000</v>
      </c>
      <c r="AV141" s="40">
        <v>14000101</v>
      </c>
      <c r="AW141" s="40">
        <v>14000231</v>
      </c>
      <c r="AX141" s="44">
        <v>139</v>
      </c>
      <c r="AY141" s="45">
        <v>5147</v>
      </c>
      <c r="AZ141" s="40" t="s">
        <v>412</v>
      </c>
      <c r="BA141" s="40" t="s">
        <v>535</v>
      </c>
      <c r="BB141" s="46">
        <v>450000000</v>
      </c>
      <c r="BC141" s="40">
        <v>14000101</v>
      </c>
      <c r="BD141" s="40">
        <v>14001229</v>
      </c>
      <c r="BE141" s="44">
        <v>139</v>
      </c>
      <c r="BF141" s="45">
        <v>5115</v>
      </c>
      <c r="BG141" s="49" t="s">
        <v>449</v>
      </c>
      <c r="BH141" s="40" t="s">
        <v>533</v>
      </c>
      <c r="BI141" s="46">
        <v>1000000000</v>
      </c>
      <c r="BJ141" s="40">
        <v>14000401</v>
      </c>
      <c r="BK141" s="40">
        <v>14001225</v>
      </c>
      <c r="BL141" s="44">
        <v>144</v>
      </c>
      <c r="BM141" s="45">
        <v>5147</v>
      </c>
      <c r="BN141" s="49" t="s">
        <v>412</v>
      </c>
      <c r="BO141" s="55" t="s">
        <v>535</v>
      </c>
      <c r="BP141" s="46">
        <v>450000000</v>
      </c>
      <c r="BQ141" s="40">
        <v>14000101</v>
      </c>
      <c r="BR141" s="40">
        <v>14001229</v>
      </c>
    </row>
    <row r="142" spans="2:70" ht="18" x14ac:dyDescent="0.2">
      <c r="B142" t="s">
        <v>210</v>
      </c>
      <c r="H142" s="9">
        <v>140</v>
      </c>
      <c r="I142" s="9" t="s">
        <v>352</v>
      </c>
      <c r="J142" s="10" t="s">
        <v>353</v>
      </c>
      <c r="K142" s="10" t="s">
        <v>24</v>
      </c>
      <c r="L142" s="11">
        <v>315000000</v>
      </c>
      <c r="M142" s="10" t="s">
        <v>232</v>
      </c>
      <c r="N142" s="10" t="s">
        <v>233</v>
      </c>
      <c r="O142" s="15">
        <v>140</v>
      </c>
      <c r="P142" s="16">
        <v>5014</v>
      </c>
      <c r="Q142" s="10" t="s">
        <v>401</v>
      </c>
      <c r="R142" s="10" t="str">
        <f>VLOOKUP(P142,[1]master!$B:$O,4,FALSE)</f>
        <v>دفتر قم</v>
      </c>
      <c r="S142" s="11">
        <v>180000000</v>
      </c>
      <c r="T142" s="10">
        <f>VLOOKUP(P142,[1]master!$B:$O,12,FALSE)</f>
        <v>14000101</v>
      </c>
      <c r="U142" s="10">
        <f>VLOOKUP(P142,[1]master!$B:$O,13,FALSE)</f>
        <v>14000331</v>
      </c>
      <c r="V142" s="9">
        <v>140</v>
      </c>
      <c r="W142" s="16">
        <v>5021</v>
      </c>
      <c r="X142" s="10" t="s">
        <v>136</v>
      </c>
      <c r="Y142" s="10" t="s">
        <v>31</v>
      </c>
      <c r="Z142" s="11">
        <v>240000000</v>
      </c>
      <c r="AA142" s="10" t="s">
        <v>10</v>
      </c>
      <c r="AB142" s="10" t="s">
        <v>35</v>
      </c>
      <c r="AC142" s="29">
        <v>140</v>
      </c>
      <c r="AD142" s="30">
        <v>1845</v>
      </c>
      <c r="AE142" s="31" t="s">
        <v>191</v>
      </c>
      <c r="AF142" s="31" t="s">
        <v>185</v>
      </c>
      <c r="AG142" s="32">
        <v>525000000</v>
      </c>
      <c r="AH142" s="31" t="s">
        <v>10</v>
      </c>
      <c r="AI142" s="31" t="s">
        <v>14</v>
      </c>
      <c r="AJ142" s="15">
        <v>140</v>
      </c>
      <c r="AK142" s="16">
        <v>5226</v>
      </c>
      <c r="AL142" s="9" t="s">
        <v>420</v>
      </c>
      <c r="AM142" s="9" t="s">
        <v>176</v>
      </c>
      <c r="AN142" s="11">
        <v>700000000</v>
      </c>
      <c r="AO142" s="9">
        <v>14000201</v>
      </c>
      <c r="AP142" s="9">
        <v>14001225</v>
      </c>
      <c r="AQ142" s="44">
        <v>140</v>
      </c>
      <c r="AR142" s="45">
        <v>5108</v>
      </c>
      <c r="AS142" s="40" t="s">
        <v>405</v>
      </c>
      <c r="AT142" s="40" t="s">
        <v>386</v>
      </c>
      <c r="AU142" s="46">
        <v>700000000</v>
      </c>
      <c r="AV142" s="40">
        <v>14000301</v>
      </c>
      <c r="AW142" s="40">
        <v>14001225</v>
      </c>
      <c r="AX142" s="44">
        <v>140</v>
      </c>
      <c r="AY142" s="45">
        <v>5148</v>
      </c>
      <c r="AZ142" s="40" t="s">
        <v>413</v>
      </c>
      <c r="BA142" s="40" t="s">
        <v>535</v>
      </c>
      <c r="BB142" s="46">
        <v>450000000</v>
      </c>
      <c r="BC142" s="40">
        <v>14000101</v>
      </c>
      <c r="BD142" s="40">
        <v>14001229</v>
      </c>
      <c r="BE142" s="44">
        <v>140</v>
      </c>
      <c r="BF142" s="45">
        <v>5128</v>
      </c>
      <c r="BG142" s="49" t="s">
        <v>345</v>
      </c>
      <c r="BH142" s="40" t="s">
        <v>537</v>
      </c>
      <c r="BI142" s="46">
        <v>380000000</v>
      </c>
      <c r="BJ142" s="40">
        <v>13991201</v>
      </c>
      <c r="BK142" s="40">
        <v>14000231</v>
      </c>
      <c r="BL142" s="44">
        <v>145</v>
      </c>
      <c r="BM142" s="45">
        <v>5148</v>
      </c>
      <c r="BN142" s="49" t="s">
        <v>413</v>
      </c>
      <c r="BO142" s="55" t="s">
        <v>535</v>
      </c>
      <c r="BP142" s="46">
        <v>450000000</v>
      </c>
      <c r="BQ142" s="40">
        <v>14000101</v>
      </c>
      <c r="BR142" s="40">
        <v>14001229</v>
      </c>
    </row>
    <row r="143" spans="2:70" ht="18" x14ac:dyDescent="0.2">
      <c r="B143" t="s">
        <v>211</v>
      </c>
      <c r="H143" s="9">
        <v>141</v>
      </c>
      <c r="I143" s="9" t="s">
        <v>354</v>
      </c>
      <c r="J143" s="10" t="s">
        <v>355</v>
      </c>
      <c r="K143" s="10" t="s">
        <v>356</v>
      </c>
      <c r="L143" s="11">
        <v>135000000</v>
      </c>
      <c r="M143" s="10" t="s">
        <v>232</v>
      </c>
      <c r="N143" s="10" t="s">
        <v>53</v>
      </c>
      <c r="O143" s="15">
        <v>141</v>
      </c>
      <c r="P143" s="16">
        <v>5018</v>
      </c>
      <c r="Q143" s="10" t="s">
        <v>402</v>
      </c>
      <c r="R143" s="10" t="str">
        <f>VLOOKUP(P143,[1]master!$B:$O,4,FALSE)</f>
        <v>دفتر قم</v>
      </c>
      <c r="S143" s="11">
        <v>300000000</v>
      </c>
      <c r="T143" s="10">
        <f>VLOOKUP(P143,[1]master!$B:$O,12,FALSE)</f>
        <v>14000101</v>
      </c>
      <c r="U143" s="10">
        <f>VLOOKUP(P143,[1]master!$B:$O,13,FALSE)</f>
        <v>14000331</v>
      </c>
      <c r="V143" s="9">
        <v>141</v>
      </c>
      <c r="W143" s="16">
        <v>5026</v>
      </c>
      <c r="X143" s="10" t="s">
        <v>138</v>
      </c>
      <c r="Y143" s="10" t="s">
        <v>12</v>
      </c>
      <c r="Z143" s="11">
        <v>480000000</v>
      </c>
      <c r="AA143" s="10" t="s">
        <v>10</v>
      </c>
      <c r="AB143" s="10" t="s">
        <v>14</v>
      </c>
      <c r="AC143" s="15">
        <v>141</v>
      </c>
      <c r="AD143" s="16">
        <v>1850</v>
      </c>
      <c r="AE143" s="9" t="s">
        <v>193</v>
      </c>
      <c r="AF143" s="9" t="s">
        <v>185</v>
      </c>
      <c r="AG143" s="11">
        <v>875000000</v>
      </c>
      <c r="AH143" s="9" t="s">
        <v>10</v>
      </c>
      <c r="AI143" s="9" t="s">
        <v>14</v>
      </c>
      <c r="AJ143" s="29">
        <v>141</v>
      </c>
      <c r="AK143" s="30">
        <v>5230</v>
      </c>
      <c r="AL143" s="31" t="s">
        <v>454</v>
      </c>
      <c r="AM143" s="31" t="s">
        <v>176</v>
      </c>
      <c r="AN143" s="32">
        <v>450000000</v>
      </c>
      <c r="AO143" s="31">
        <v>14000401</v>
      </c>
      <c r="AP143" s="31">
        <v>14001225</v>
      </c>
      <c r="AQ143" s="44">
        <v>141</v>
      </c>
      <c r="AR143" s="45">
        <v>5111</v>
      </c>
      <c r="AS143" s="40" t="s">
        <v>406</v>
      </c>
      <c r="AT143" s="40" t="s">
        <v>407</v>
      </c>
      <c r="AU143" s="46">
        <v>420000000</v>
      </c>
      <c r="AV143" s="40">
        <v>14000501</v>
      </c>
      <c r="AW143" s="40">
        <v>14001030</v>
      </c>
      <c r="AX143" s="44">
        <v>141</v>
      </c>
      <c r="AY143" s="45">
        <v>5180</v>
      </c>
      <c r="AZ143" s="40" t="s">
        <v>450</v>
      </c>
      <c r="BA143" s="40" t="s">
        <v>510</v>
      </c>
      <c r="BB143" s="46">
        <v>300000000</v>
      </c>
      <c r="BC143" s="40">
        <v>14000401</v>
      </c>
      <c r="BD143" s="40">
        <v>14001225</v>
      </c>
      <c r="BE143" s="44">
        <v>141</v>
      </c>
      <c r="BF143" s="45">
        <v>5134</v>
      </c>
      <c r="BG143" s="49" t="s">
        <v>546</v>
      </c>
      <c r="BH143" s="40" t="s">
        <v>537</v>
      </c>
      <c r="BI143" s="46">
        <v>320000000</v>
      </c>
      <c r="BJ143" s="40">
        <v>1400701</v>
      </c>
      <c r="BK143" s="40">
        <v>14001225</v>
      </c>
      <c r="BL143" s="44">
        <v>146</v>
      </c>
      <c r="BM143" s="45">
        <v>5180</v>
      </c>
      <c r="BN143" s="49" t="s">
        <v>450</v>
      </c>
      <c r="BO143" s="55" t="s">
        <v>510</v>
      </c>
      <c r="BP143" s="46">
        <v>300000000</v>
      </c>
      <c r="BQ143" s="40">
        <v>14000401</v>
      </c>
      <c r="BR143" s="40">
        <v>14001225</v>
      </c>
    </row>
    <row r="144" spans="2:70" ht="36" x14ac:dyDescent="0.2">
      <c r="B144" t="s">
        <v>213</v>
      </c>
      <c r="H144" s="9">
        <v>142</v>
      </c>
      <c r="I144" s="9" t="s">
        <v>357</v>
      </c>
      <c r="J144" s="10" t="s">
        <v>358</v>
      </c>
      <c r="K144" s="10" t="s">
        <v>31</v>
      </c>
      <c r="L144" s="11">
        <v>280000000</v>
      </c>
      <c r="M144" s="10" t="s">
        <v>10</v>
      </c>
      <c r="N144" s="10" t="s">
        <v>35</v>
      </c>
      <c r="O144" s="15">
        <v>142</v>
      </c>
      <c r="P144" s="16">
        <v>5019</v>
      </c>
      <c r="Q144" s="10" t="s">
        <v>135</v>
      </c>
      <c r="R144" s="10" t="s">
        <v>31</v>
      </c>
      <c r="S144" s="11">
        <v>300000000</v>
      </c>
      <c r="T144" s="10" t="s">
        <v>10</v>
      </c>
      <c r="U144" s="10" t="s">
        <v>35</v>
      </c>
      <c r="V144" s="16">
        <v>142</v>
      </c>
      <c r="W144" s="16">
        <v>5027</v>
      </c>
      <c r="X144" s="10" t="s">
        <v>308</v>
      </c>
      <c r="Y144" s="10" t="s">
        <v>31</v>
      </c>
      <c r="Z144" s="11">
        <v>1200000000</v>
      </c>
      <c r="AA144" s="10" t="s">
        <v>10</v>
      </c>
      <c r="AB144" s="10" t="s">
        <v>14</v>
      </c>
      <c r="AC144" s="29">
        <v>142</v>
      </c>
      <c r="AD144" s="30">
        <v>1901</v>
      </c>
      <c r="AE144" s="31" t="s">
        <v>367</v>
      </c>
      <c r="AF144" s="31" t="s">
        <v>185</v>
      </c>
      <c r="AG144" s="32">
        <v>525000000</v>
      </c>
      <c r="AH144" s="31">
        <v>14000101</v>
      </c>
      <c r="AI144" s="31">
        <v>14001229</v>
      </c>
      <c r="AJ144" s="15">
        <v>142</v>
      </c>
      <c r="AK144" s="16">
        <v>5467</v>
      </c>
      <c r="AL144" s="9" t="s">
        <v>475</v>
      </c>
      <c r="AM144" s="9" t="s">
        <v>87</v>
      </c>
      <c r="AN144" s="11">
        <v>600000000</v>
      </c>
      <c r="AO144" s="9">
        <v>14000301</v>
      </c>
      <c r="AP144" s="9">
        <v>14000531</v>
      </c>
      <c r="AQ144" s="44">
        <v>142</v>
      </c>
      <c r="AR144" s="45">
        <v>5115</v>
      </c>
      <c r="AS144" s="40" t="s">
        <v>449</v>
      </c>
      <c r="AT144" s="40" t="s">
        <v>87</v>
      </c>
      <c r="AU144" s="46">
        <v>1000000000</v>
      </c>
      <c r="AV144" s="40">
        <v>14000401</v>
      </c>
      <c r="AW144" s="40">
        <v>14001225</v>
      </c>
      <c r="AX144" s="44">
        <v>142</v>
      </c>
      <c r="AY144" s="45">
        <v>5187</v>
      </c>
      <c r="AZ144" s="48" t="s">
        <v>524</v>
      </c>
      <c r="BA144" s="40" t="s">
        <v>533</v>
      </c>
      <c r="BB144" s="46">
        <v>400000000</v>
      </c>
      <c r="BC144" s="40">
        <v>14000701</v>
      </c>
      <c r="BD144" s="40">
        <v>14001225</v>
      </c>
      <c r="BE144" s="44">
        <v>142</v>
      </c>
      <c r="BF144" s="45">
        <v>5145</v>
      </c>
      <c r="BG144" s="49" t="s">
        <v>410</v>
      </c>
      <c r="BH144" s="40" t="s">
        <v>533</v>
      </c>
      <c r="BI144" s="46">
        <v>240000000</v>
      </c>
      <c r="BJ144" s="40">
        <v>14000701</v>
      </c>
      <c r="BK144" s="40">
        <v>14000930</v>
      </c>
      <c r="BL144" s="44">
        <v>147</v>
      </c>
      <c r="BM144" s="45">
        <v>5187</v>
      </c>
      <c r="BN144" s="49" t="s">
        <v>524</v>
      </c>
      <c r="BO144" s="55" t="s">
        <v>533</v>
      </c>
      <c r="BP144" s="46">
        <v>400000000</v>
      </c>
      <c r="BQ144" s="40">
        <v>14000701</v>
      </c>
      <c r="BR144" s="40">
        <v>14001225</v>
      </c>
    </row>
    <row r="145" spans="2:70" ht="18.75" x14ac:dyDescent="0.2">
      <c r="B145" t="s">
        <v>214</v>
      </c>
      <c r="I145">
        <v>1009</v>
      </c>
      <c r="O145" s="15">
        <v>143</v>
      </c>
      <c r="P145" s="16">
        <v>5021</v>
      </c>
      <c r="Q145" s="10" t="s">
        <v>136</v>
      </c>
      <c r="R145" s="10" t="s">
        <v>31</v>
      </c>
      <c r="S145" s="11">
        <v>240000000</v>
      </c>
      <c r="T145" s="10" t="s">
        <v>10</v>
      </c>
      <c r="U145" s="10" t="s">
        <v>35</v>
      </c>
      <c r="V145" s="16">
        <v>143</v>
      </c>
      <c r="W145" s="16">
        <v>5036</v>
      </c>
      <c r="X145" s="10" t="s">
        <v>139</v>
      </c>
      <c r="Y145" s="10" t="s">
        <v>31</v>
      </c>
      <c r="Z145" s="11">
        <v>300000000</v>
      </c>
      <c r="AA145" s="10" t="s">
        <v>10</v>
      </c>
      <c r="AB145" s="10" t="s">
        <v>35</v>
      </c>
      <c r="AC145" s="15">
        <v>143</v>
      </c>
      <c r="AD145" s="16">
        <v>2697</v>
      </c>
      <c r="AE145" s="9" t="s">
        <v>373</v>
      </c>
      <c r="AF145" s="9" t="s">
        <v>185</v>
      </c>
      <c r="AG145" s="11">
        <v>900000000</v>
      </c>
      <c r="AH145" s="9">
        <v>14000101</v>
      </c>
      <c r="AI145" s="9">
        <v>14001229</v>
      </c>
      <c r="AJ145" s="29">
        <v>143</v>
      </c>
      <c r="AK145" s="30">
        <v>5426</v>
      </c>
      <c r="AL145" s="31" t="s">
        <v>476</v>
      </c>
      <c r="AM145" s="31" t="s">
        <v>87</v>
      </c>
      <c r="AN145" s="32">
        <v>1100000000</v>
      </c>
      <c r="AO145" s="31">
        <v>14000101</v>
      </c>
      <c r="AP145" s="31">
        <v>14001225</v>
      </c>
      <c r="AQ145" s="44">
        <v>143</v>
      </c>
      <c r="AR145" s="45">
        <v>5128</v>
      </c>
      <c r="AS145" s="40" t="s">
        <v>345</v>
      </c>
      <c r="AT145" s="40" t="s">
        <v>31</v>
      </c>
      <c r="AU145" s="46">
        <v>380000000</v>
      </c>
      <c r="AV145" s="40">
        <v>13991201</v>
      </c>
      <c r="AW145" s="40">
        <v>14000231</v>
      </c>
      <c r="AX145" s="44">
        <v>143</v>
      </c>
      <c r="AY145" s="45">
        <v>5215</v>
      </c>
      <c r="AZ145" s="48" t="s">
        <v>547</v>
      </c>
      <c r="BA145" s="40" t="s">
        <v>510</v>
      </c>
      <c r="BB145" s="51">
        <v>500000000</v>
      </c>
      <c r="BC145" s="40">
        <v>14000701</v>
      </c>
      <c r="BD145" s="40">
        <v>14001225</v>
      </c>
      <c r="BE145" s="44">
        <v>143</v>
      </c>
      <c r="BF145" s="45">
        <v>5146</v>
      </c>
      <c r="BG145" s="49" t="s">
        <v>411</v>
      </c>
      <c r="BH145" s="40" t="s">
        <v>537</v>
      </c>
      <c r="BI145" s="46">
        <v>300000000</v>
      </c>
      <c r="BJ145" s="40" t="s">
        <v>10</v>
      </c>
      <c r="BK145" s="40" t="s">
        <v>35</v>
      </c>
      <c r="BL145" s="44">
        <v>148</v>
      </c>
      <c r="BM145" s="45">
        <v>5215</v>
      </c>
      <c r="BN145" s="49" t="s">
        <v>547</v>
      </c>
      <c r="BO145" s="55" t="s">
        <v>510</v>
      </c>
      <c r="BP145" s="51">
        <v>500000000</v>
      </c>
      <c r="BQ145" s="40">
        <v>14000701</v>
      </c>
      <c r="BR145" s="40">
        <v>14001225</v>
      </c>
    </row>
    <row r="146" spans="2:70" ht="18" x14ac:dyDescent="0.2">
      <c r="B146" t="s">
        <v>215</v>
      </c>
      <c r="I146">
        <v>1045</v>
      </c>
      <c r="O146" s="15">
        <v>144</v>
      </c>
      <c r="P146" s="16">
        <v>5026</v>
      </c>
      <c r="Q146" s="10" t="s">
        <v>138</v>
      </c>
      <c r="R146" s="10" t="s">
        <v>12</v>
      </c>
      <c r="S146" s="11">
        <v>480000000</v>
      </c>
      <c r="T146" s="10" t="s">
        <v>10</v>
      </c>
      <c r="U146" s="10" t="s">
        <v>14</v>
      </c>
      <c r="V146" s="9">
        <v>144</v>
      </c>
      <c r="W146" s="16">
        <v>5046</v>
      </c>
      <c r="X146" s="10" t="s">
        <v>140</v>
      </c>
      <c r="Y146" s="10" t="s">
        <v>31</v>
      </c>
      <c r="Z146" s="11">
        <v>600000000</v>
      </c>
      <c r="AA146" s="10" t="s">
        <v>10</v>
      </c>
      <c r="AB146" s="10" t="s">
        <v>14</v>
      </c>
      <c r="AC146" s="29">
        <v>144</v>
      </c>
      <c r="AD146" s="30">
        <v>3246</v>
      </c>
      <c r="AE146" s="31" t="s">
        <v>220</v>
      </c>
      <c r="AF146" s="31" t="s">
        <v>185</v>
      </c>
      <c r="AG146" s="32">
        <v>1200000000</v>
      </c>
      <c r="AH146" s="31" t="s">
        <v>10</v>
      </c>
      <c r="AI146" s="31" t="s">
        <v>14</v>
      </c>
      <c r="AJ146" s="15">
        <v>144</v>
      </c>
      <c r="AK146" s="16">
        <v>5464</v>
      </c>
      <c r="AL146" s="9" t="s">
        <v>477</v>
      </c>
      <c r="AM146" s="9" t="s">
        <v>87</v>
      </c>
      <c r="AN146" s="11">
        <v>1200000000</v>
      </c>
      <c r="AO146" s="9">
        <v>14000501</v>
      </c>
      <c r="AP146" s="9">
        <v>14001229</v>
      </c>
      <c r="AQ146" s="44">
        <v>144</v>
      </c>
      <c r="AR146" s="45">
        <v>5131</v>
      </c>
      <c r="AS146" s="40" t="s">
        <v>351</v>
      </c>
      <c r="AT146" s="40" t="s">
        <v>24</v>
      </c>
      <c r="AU146" s="46">
        <v>285000000</v>
      </c>
      <c r="AV146" s="40" t="s">
        <v>232</v>
      </c>
      <c r="AW146" s="40" t="s">
        <v>233</v>
      </c>
      <c r="AX146" s="44">
        <v>144</v>
      </c>
      <c r="AY146" s="45">
        <v>5220</v>
      </c>
      <c r="AZ146" s="40" t="s">
        <v>414</v>
      </c>
      <c r="BA146" s="40" t="s">
        <v>334</v>
      </c>
      <c r="BB146" s="46">
        <v>508750000</v>
      </c>
      <c r="BC146" s="40">
        <v>14000201</v>
      </c>
      <c r="BD146" s="40">
        <v>14001225</v>
      </c>
      <c r="BE146" s="44">
        <v>144</v>
      </c>
      <c r="BF146" s="45">
        <v>5147</v>
      </c>
      <c r="BG146" s="49" t="s">
        <v>412</v>
      </c>
      <c r="BH146" s="40" t="s">
        <v>535</v>
      </c>
      <c r="BI146" s="46">
        <v>450000000</v>
      </c>
      <c r="BJ146" s="40">
        <v>14000101</v>
      </c>
      <c r="BK146" s="40">
        <v>14001229</v>
      </c>
      <c r="BL146" s="44">
        <v>149</v>
      </c>
      <c r="BM146" s="45">
        <v>5216</v>
      </c>
      <c r="BN146" s="49" t="s">
        <v>563</v>
      </c>
      <c r="BO146" s="55" t="s">
        <v>407</v>
      </c>
      <c r="BP146" s="46">
        <v>220000000</v>
      </c>
      <c r="BQ146" s="40">
        <v>14000701</v>
      </c>
      <c r="BR146" s="40">
        <v>14001030</v>
      </c>
    </row>
    <row r="147" spans="2:70" ht="18" x14ac:dyDescent="0.2">
      <c r="B147" t="s">
        <v>216</v>
      </c>
      <c r="I147">
        <v>1124</v>
      </c>
      <c r="O147" s="15">
        <v>145</v>
      </c>
      <c r="P147" s="16">
        <v>5027</v>
      </c>
      <c r="Q147" s="10" t="s">
        <v>308</v>
      </c>
      <c r="R147" s="10" t="s">
        <v>31</v>
      </c>
      <c r="S147" s="11">
        <v>1200000000</v>
      </c>
      <c r="T147" s="10" t="s">
        <v>10</v>
      </c>
      <c r="U147" s="10" t="s">
        <v>14</v>
      </c>
      <c r="V147" s="9">
        <v>145</v>
      </c>
      <c r="W147" s="16">
        <v>5051</v>
      </c>
      <c r="X147" s="10" t="s">
        <v>141</v>
      </c>
      <c r="Y147" s="10" t="s">
        <v>31</v>
      </c>
      <c r="Z147" s="11">
        <v>870000000</v>
      </c>
      <c r="AA147" s="10" t="s">
        <v>232</v>
      </c>
      <c r="AB147" s="10" t="s">
        <v>233</v>
      </c>
      <c r="AC147" s="15">
        <v>145</v>
      </c>
      <c r="AD147" s="16">
        <v>3930</v>
      </c>
      <c r="AE147" s="9" t="s">
        <v>236</v>
      </c>
      <c r="AF147" s="9" t="s">
        <v>185</v>
      </c>
      <c r="AG147" s="11">
        <v>900000000</v>
      </c>
      <c r="AH147" s="9" t="s">
        <v>10</v>
      </c>
      <c r="AI147" s="9" t="s">
        <v>14</v>
      </c>
      <c r="AJ147" s="29">
        <v>145</v>
      </c>
      <c r="AK147" s="30">
        <v>1061</v>
      </c>
      <c r="AL147" s="31" t="s">
        <v>430</v>
      </c>
      <c r="AM147" s="31" t="s">
        <v>87</v>
      </c>
      <c r="AN147" s="32">
        <v>1100000000</v>
      </c>
      <c r="AO147" s="31">
        <v>14000101</v>
      </c>
      <c r="AP147" s="31">
        <v>14001225</v>
      </c>
      <c r="AQ147" s="44">
        <v>145</v>
      </c>
      <c r="AR147" s="45">
        <v>5145</v>
      </c>
      <c r="AS147" s="48" t="s">
        <v>410</v>
      </c>
      <c r="AT147" s="40" t="s">
        <v>502</v>
      </c>
      <c r="AU147" s="46">
        <v>240000000</v>
      </c>
      <c r="AV147" s="40">
        <v>14000701</v>
      </c>
      <c r="AW147" s="40">
        <v>14000930</v>
      </c>
      <c r="AX147" s="44">
        <v>145</v>
      </c>
      <c r="AY147" s="45">
        <v>5221</v>
      </c>
      <c r="AZ147" s="40" t="s">
        <v>415</v>
      </c>
      <c r="BA147" s="40" t="s">
        <v>510</v>
      </c>
      <c r="BB147" s="46">
        <v>775000000</v>
      </c>
      <c r="BC147" s="40">
        <v>14000201</v>
      </c>
      <c r="BD147" s="40">
        <v>14001225</v>
      </c>
      <c r="BE147" s="44">
        <v>145</v>
      </c>
      <c r="BF147" s="45">
        <v>5148</v>
      </c>
      <c r="BG147" s="49" t="s">
        <v>413</v>
      </c>
      <c r="BH147" s="40" t="s">
        <v>535</v>
      </c>
      <c r="BI147" s="46">
        <v>450000000</v>
      </c>
      <c r="BJ147" s="40">
        <v>14000101</v>
      </c>
      <c r="BK147" s="40">
        <v>14001229</v>
      </c>
      <c r="BL147" s="44">
        <v>150</v>
      </c>
      <c r="BM147" s="45">
        <v>5220</v>
      </c>
      <c r="BN147" s="49" t="s">
        <v>414</v>
      </c>
      <c r="BO147" s="55" t="s">
        <v>334</v>
      </c>
      <c r="BP147" s="46">
        <v>508750000</v>
      </c>
      <c r="BQ147" s="40">
        <v>14000201</v>
      </c>
      <c r="BR147" s="40">
        <v>14001225</v>
      </c>
    </row>
    <row r="148" spans="2:70" ht="18" x14ac:dyDescent="0.2">
      <c r="B148" t="s">
        <v>217</v>
      </c>
      <c r="I148">
        <v>1134</v>
      </c>
      <c r="O148" s="15">
        <v>146</v>
      </c>
      <c r="P148" s="16">
        <v>5036</v>
      </c>
      <c r="Q148" s="10" t="s">
        <v>139</v>
      </c>
      <c r="R148" s="10" t="s">
        <v>31</v>
      </c>
      <c r="S148" s="11">
        <v>300000000</v>
      </c>
      <c r="T148" s="10" t="s">
        <v>10</v>
      </c>
      <c r="U148" s="10" t="s">
        <v>35</v>
      </c>
      <c r="V148" s="16">
        <v>146</v>
      </c>
      <c r="W148" s="16">
        <v>5052</v>
      </c>
      <c r="X148" s="10" t="s">
        <v>143</v>
      </c>
      <c r="Y148" s="10" t="s">
        <v>31</v>
      </c>
      <c r="Z148" s="11">
        <v>700000000</v>
      </c>
      <c r="AA148" s="10" t="s">
        <v>10</v>
      </c>
      <c r="AB148" s="10" t="s">
        <v>14</v>
      </c>
      <c r="AC148" s="29">
        <v>146</v>
      </c>
      <c r="AD148" s="30">
        <v>3936</v>
      </c>
      <c r="AE148" s="31" t="s">
        <v>239</v>
      </c>
      <c r="AF148" s="31" t="s">
        <v>185</v>
      </c>
      <c r="AG148" s="32">
        <v>450000000</v>
      </c>
      <c r="AH148" s="31" t="s">
        <v>10</v>
      </c>
      <c r="AI148" s="31" t="s">
        <v>14</v>
      </c>
      <c r="AJ148" s="15">
        <v>146</v>
      </c>
      <c r="AK148" s="16">
        <v>2223</v>
      </c>
      <c r="AL148" s="9" t="s">
        <v>103</v>
      </c>
      <c r="AM148" s="9" t="s">
        <v>87</v>
      </c>
      <c r="AN148" s="11">
        <v>660000000</v>
      </c>
      <c r="AO148" s="9" t="s">
        <v>10</v>
      </c>
      <c r="AP148" s="9" t="s">
        <v>14</v>
      </c>
      <c r="AQ148" s="44">
        <v>146</v>
      </c>
      <c r="AR148" s="45">
        <v>5146</v>
      </c>
      <c r="AS148" s="40" t="s">
        <v>411</v>
      </c>
      <c r="AT148" s="40" t="s">
        <v>31</v>
      </c>
      <c r="AU148" s="46">
        <v>300000000</v>
      </c>
      <c r="AV148" s="40" t="s">
        <v>10</v>
      </c>
      <c r="AW148" s="40" t="s">
        <v>35</v>
      </c>
      <c r="AX148" s="44">
        <v>146</v>
      </c>
      <c r="AY148" s="45">
        <v>5222</v>
      </c>
      <c r="AZ148" s="40" t="s">
        <v>416</v>
      </c>
      <c r="BA148" s="40" t="s">
        <v>533</v>
      </c>
      <c r="BB148" s="46">
        <v>900000000</v>
      </c>
      <c r="BC148" s="40">
        <v>14000201</v>
      </c>
      <c r="BD148" s="40">
        <v>14001225</v>
      </c>
      <c r="BE148" s="44">
        <v>146</v>
      </c>
      <c r="BF148" s="45">
        <v>5180</v>
      </c>
      <c r="BG148" s="49" t="s">
        <v>450</v>
      </c>
      <c r="BH148" s="40" t="s">
        <v>510</v>
      </c>
      <c r="BI148" s="46">
        <v>300000000</v>
      </c>
      <c r="BJ148" s="40">
        <v>14000401</v>
      </c>
      <c r="BK148" s="40">
        <v>14001225</v>
      </c>
      <c r="BL148" s="44">
        <v>151</v>
      </c>
      <c r="BM148" s="45">
        <v>5221</v>
      </c>
      <c r="BN148" s="49" t="s">
        <v>415</v>
      </c>
      <c r="BO148" s="55" t="s">
        <v>510</v>
      </c>
      <c r="BP148" s="46">
        <v>775000000</v>
      </c>
      <c r="BQ148" s="40">
        <v>14000201</v>
      </c>
      <c r="BR148" s="40">
        <v>14001225</v>
      </c>
    </row>
    <row r="149" spans="2:70" ht="36" x14ac:dyDescent="0.2">
      <c r="B149" t="s">
        <v>218</v>
      </c>
      <c r="I149">
        <v>1145</v>
      </c>
      <c r="O149" s="15">
        <v>147</v>
      </c>
      <c r="P149" s="16">
        <v>5046</v>
      </c>
      <c r="Q149" s="10" t="s">
        <v>140</v>
      </c>
      <c r="R149" s="10" t="s">
        <v>31</v>
      </c>
      <c r="S149" s="11">
        <v>600000000</v>
      </c>
      <c r="T149" s="10" t="s">
        <v>10</v>
      </c>
      <c r="U149" s="10" t="s">
        <v>14</v>
      </c>
      <c r="V149" s="16">
        <v>147</v>
      </c>
      <c r="W149" s="16">
        <v>5065</v>
      </c>
      <c r="X149" s="10" t="s">
        <v>144</v>
      </c>
      <c r="Y149" s="10" t="s">
        <v>87</v>
      </c>
      <c r="Z149" s="11">
        <v>600000000</v>
      </c>
      <c r="AA149" s="10" t="s">
        <v>10</v>
      </c>
      <c r="AB149" s="10" t="s">
        <v>14</v>
      </c>
      <c r="AC149" s="15">
        <v>147</v>
      </c>
      <c r="AD149" s="16">
        <v>3940</v>
      </c>
      <c r="AE149" s="9" t="s">
        <v>385</v>
      </c>
      <c r="AF149" s="9" t="s">
        <v>185</v>
      </c>
      <c r="AG149" s="11">
        <v>1200000000</v>
      </c>
      <c r="AH149" s="9">
        <v>14000101</v>
      </c>
      <c r="AI149" s="9">
        <v>14001229</v>
      </c>
      <c r="AJ149" s="29">
        <v>147</v>
      </c>
      <c r="AK149" s="30">
        <v>4032</v>
      </c>
      <c r="AL149" s="31" t="s">
        <v>86</v>
      </c>
      <c r="AM149" s="31" t="s">
        <v>87</v>
      </c>
      <c r="AN149" s="32">
        <v>550000000</v>
      </c>
      <c r="AO149" s="31" t="s">
        <v>10</v>
      </c>
      <c r="AP149" s="31" t="s">
        <v>35</v>
      </c>
      <c r="AQ149" s="44">
        <v>147</v>
      </c>
      <c r="AR149" s="45">
        <v>5147</v>
      </c>
      <c r="AS149" s="40" t="s">
        <v>412</v>
      </c>
      <c r="AT149" s="40" t="s">
        <v>185</v>
      </c>
      <c r="AU149" s="46">
        <v>450000000</v>
      </c>
      <c r="AV149" s="40">
        <v>14000101</v>
      </c>
      <c r="AW149" s="40">
        <v>14001229</v>
      </c>
      <c r="AX149" s="44">
        <v>147</v>
      </c>
      <c r="AY149" s="45">
        <v>5224</v>
      </c>
      <c r="AZ149" s="40" t="s">
        <v>418</v>
      </c>
      <c r="BA149" s="40" t="s">
        <v>510</v>
      </c>
      <c r="BB149" s="46">
        <v>700000000</v>
      </c>
      <c r="BC149" s="40">
        <v>14000201</v>
      </c>
      <c r="BD149" s="40">
        <v>14001225</v>
      </c>
      <c r="BE149" s="44">
        <v>147</v>
      </c>
      <c r="BF149" s="45">
        <v>5187</v>
      </c>
      <c r="BG149" s="49" t="s">
        <v>524</v>
      </c>
      <c r="BH149" s="40" t="s">
        <v>533</v>
      </c>
      <c r="BI149" s="46">
        <v>400000000</v>
      </c>
      <c r="BJ149" s="40">
        <v>14000701</v>
      </c>
      <c r="BK149" s="40">
        <v>14001225</v>
      </c>
      <c r="BL149" s="44">
        <v>152</v>
      </c>
      <c r="BM149" s="45">
        <v>5222</v>
      </c>
      <c r="BN149" s="49" t="s">
        <v>416</v>
      </c>
      <c r="BO149" s="55" t="s">
        <v>533</v>
      </c>
      <c r="BP149" s="46">
        <v>900000000</v>
      </c>
      <c r="BQ149" s="40">
        <v>14000201</v>
      </c>
      <c r="BR149" s="40">
        <v>14001225</v>
      </c>
    </row>
    <row r="150" spans="2:70" ht="18.75" x14ac:dyDescent="0.2">
      <c r="B150" t="s">
        <v>219</v>
      </c>
      <c r="I150">
        <v>1186</v>
      </c>
      <c r="O150" s="15">
        <v>148</v>
      </c>
      <c r="P150" s="16">
        <v>5051</v>
      </c>
      <c r="Q150" s="10" t="s">
        <v>141</v>
      </c>
      <c r="R150" s="10" t="s">
        <v>31</v>
      </c>
      <c r="S150" s="11">
        <v>870000000</v>
      </c>
      <c r="T150" s="10" t="s">
        <v>232</v>
      </c>
      <c r="U150" s="10" t="s">
        <v>233</v>
      </c>
      <c r="V150" s="9">
        <v>148</v>
      </c>
      <c r="W150" s="16">
        <v>5066</v>
      </c>
      <c r="X150" s="10" t="s">
        <v>145</v>
      </c>
      <c r="Y150" s="10" t="s">
        <v>87</v>
      </c>
      <c r="Z150" s="11">
        <v>600000000</v>
      </c>
      <c r="AA150" s="10" t="s">
        <v>10</v>
      </c>
      <c r="AB150" s="10" t="s">
        <v>14</v>
      </c>
      <c r="AC150" s="29">
        <v>148</v>
      </c>
      <c r="AD150" s="30">
        <v>3952</v>
      </c>
      <c r="AE150" s="31" t="s">
        <v>241</v>
      </c>
      <c r="AF150" s="31" t="s">
        <v>185</v>
      </c>
      <c r="AG150" s="32">
        <v>350000000</v>
      </c>
      <c r="AH150" s="31" t="s">
        <v>10</v>
      </c>
      <c r="AI150" s="31" t="s">
        <v>14</v>
      </c>
      <c r="AJ150" s="15">
        <v>148</v>
      </c>
      <c r="AK150" s="16">
        <v>4033</v>
      </c>
      <c r="AL150" s="9" t="s">
        <v>89</v>
      </c>
      <c r="AM150" s="9" t="s">
        <v>87</v>
      </c>
      <c r="AN150" s="11">
        <v>1100000000</v>
      </c>
      <c r="AO150" s="9" t="s">
        <v>10</v>
      </c>
      <c r="AP150" s="9" t="s">
        <v>14</v>
      </c>
      <c r="AQ150" s="44">
        <v>148</v>
      </c>
      <c r="AR150" s="45">
        <v>5148</v>
      </c>
      <c r="AS150" s="40" t="s">
        <v>413</v>
      </c>
      <c r="AT150" s="40" t="s">
        <v>185</v>
      </c>
      <c r="AU150" s="46">
        <v>450000000</v>
      </c>
      <c r="AV150" s="40">
        <v>14000101</v>
      </c>
      <c r="AW150" s="40">
        <v>14001229</v>
      </c>
      <c r="AX150" s="44">
        <v>148</v>
      </c>
      <c r="AY150" s="45">
        <v>5226</v>
      </c>
      <c r="AZ150" s="40" t="s">
        <v>420</v>
      </c>
      <c r="BA150" s="40" t="s">
        <v>510</v>
      </c>
      <c r="BB150" s="46">
        <v>700000000</v>
      </c>
      <c r="BC150" s="40">
        <v>14000201</v>
      </c>
      <c r="BD150" s="40">
        <v>14001225</v>
      </c>
      <c r="BE150" s="44">
        <v>148</v>
      </c>
      <c r="BF150" s="45">
        <v>5215</v>
      </c>
      <c r="BG150" s="49" t="s">
        <v>547</v>
      </c>
      <c r="BH150" s="40" t="s">
        <v>510</v>
      </c>
      <c r="BI150" s="51">
        <v>500000000</v>
      </c>
      <c r="BJ150" s="40">
        <v>14000701</v>
      </c>
      <c r="BK150" s="40">
        <v>14001225</v>
      </c>
      <c r="BL150" s="44">
        <v>153</v>
      </c>
      <c r="BM150" s="45">
        <v>5224</v>
      </c>
      <c r="BN150" s="49" t="s">
        <v>418</v>
      </c>
      <c r="BO150" s="55" t="s">
        <v>510</v>
      </c>
      <c r="BP150" s="46">
        <v>700000000</v>
      </c>
      <c r="BQ150" s="40">
        <v>14000201</v>
      </c>
      <c r="BR150" s="40">
        <v>14001225</v>
      </c>
    </row>
    <row r="151" spans="2:70" ht="18" x14ac:dyDescent="0.2">
      <c r="B151" t="s">
        <v>221</v>
      </c>
      <c r="I151">
        <v>1192</v>
      </c>
      <c r="O151" s="15">
        <v>149</v>
      </c>
      <c r="P151" s="16">
        <v>5052</v>
      </c>
      <c r="Q151" s="10" t="s">
        <v>143</v>
      </c>
      <c r="R151" s="10" t="s">
        <v>31</v>
      </c>
      <c r="S151" s="11">
        <v>700000000</v>
      </c>
      <c r="T151" s="10" t="s">
        <v>10</v>
      </c>
      <c r="U151" s="10" t="s">
        <v>14</v>
      </c>
      <c r="V151" s="9">
        <v>149</v>
      </c>
      <c r="W151" s="16">
        <v>5067</v>
      </c>
      <c r="X151" s="10" t="s">
        <v>146</v>
      </c>
      <c r="Y151" s="10" t="s">
        <v>87</v>
      </c>
      <c r="Z151" s="11">
        <v>600000000</v>
      </c>
      <c r="AA151" s="10" t="s">
        <v>10</v>
      </c>
      <c r="AB151" s="10" t="s">
        <v>14</v>
      </c>
      <c r="AC151" s="15">
        <v>149</v>
      </c>
      <c r="AD151" s="16">
        <v>4169</v>
      </c>
      <c r="AE151" s="9" t="s">
        <v>396</v>
      </c>
      <c r="AF151" s="9" t="s">
        <v>185</v>
      </c>
      <c r="AG151" s="11">
        <v>450000000</v>
      </c>
      <c r="AH151" s="9">
        <v>14000101</v>
      </c>
      <c r="AI151" s="9">
        <v>14001229</v>
      </c>
      <c r="AJ151" s="29">
        <v>149</v>
      </c>
      <c r="AK151" s="30">
        <v>4034</v>
      </c>
      <c r="AL151" s="31" t="s">
        <v>91</v>
      </c>
      <c r="AM151" s="31" t="s">
        <v>87</v>
      </c>
      <c r="AN151" s="32">
        <v>1100000000</v>
      </c>
      <c r="AO151" s="31" t="s">
        <v>10</v>
      </c>
      <c r="AP151" s="31" t="s">
        <v>14</v>
      </c>
      <c r="AQ151" s="44">
        <v>149</v>
      </c>
      <c r="AR151" s="45">
        <v>5180</v>
      </c>
      <c r="AS151" s="40" t="s">
        <v>450</v>
      </c>
      <c r="AT151" s="40" t="s">
        <v>176</v>
      </c>
      <c r="AU151" s="46">
        <v>300000000</v>
      </c>
      <c r="AV151" s="40">
        <v>14000401</v>
      </c>
      <c r="AW151" s="40">
        <v>14001225</v>
      </c>
      <c r="AX151" s="44">
        <v>149</v>
      </c>
      <c r="AY151" s="45">
        <v>5227</v>
      </c>
      <c r="AZ151" s="40" t="s">
        <v>421</v>
      </c>
      <c r="BA151" s="40" t="s">
        <v>533</v>
      </c>
      <c r="BB151" s="46">
        <v>500000000</v>
      </c>
      <c r="BC151" s="40">
        <v>14000201</v>
      </c>
      <c r="BD151" s="40">
        <v>14000531</v>
      </c>
      <c r="BE151" s="44">
        <v>149</v>
      </c>
      <c r="BF151" s="45">
        <v>5216</v>
      </c>
      <c r="BG151" s="52" t="s">
        <v>563</v>
      </c>
      <c r="BH151" s="40" t="s">
        <v>407</v>
      </c>
      <c r="BI151" s="46">
        <v>220000000</v>
      </c>
      <c r="BJ151" s="40">
        <v>14000701</v>
      </c>
      <c r="BK151" s="40">
        <v>14001030</v>
      </c>
      <c r="BL151" s="44">
        <v>154</v>
      </c>
      <c r="BM151" s="45">
        <v>5226</v>
      </c>
      <c r="BN151" s="49" t="s">
        <v>420</v>
      </c>
      <c r="BO151" s="55" t="s">
        <v>510</v>
      </c>
      <c r="BP151" s="46">
        <v>700000000</v>
      </c>
      <c r="BQ151" s="40">
        <v>14000201</v>
      </c>
      <c r="BR151" s="40">
        <v>14001225</v>
      </c>
    </row>
    <row r="152" spans="2:70" ht="36" x14ac:dyDescent="0.2">
      <c r="B152" t="s">
        <v>222</v>
      </c>
      <c r="I152">
        <v>1217</v>
      </c>
      <c r="O152" s="15">
        <v>150</v>
      </c>
      <c r="P152" s="16">
        <v>5065</v>
      </c>
      <c r="Q152" s="10" t="s">
        <v>144</v>
      </c>
      <c r="R152" s="10" t="s">
        <v>87</v>
      </c>
      <c r="S152" s="11">
        <v>600000000</v>
      </c>
      <c r="T152" s="10" t="s">
        <v>10</v>
      </c>
      <c r="U152" s="10" t="s">
        <v>14</v>
      </c>
      <c r="V152" s="16">
        <v>150</v>
      </c>
      <c r="W152" s="16">
        <v>5072</v>
      </c>
      <c r="X152" s="10" t="s">
        <v>147</v>
      </c>
      <c r="Y152" s="10" t="s">
        <v>87</v>
      </c>
      <c r="Z152" s="11">
        <v>750000000</v>
      </c>
      <c r="AA152" s="10" t="s">
        <v>10</v>
      </c>
      <c r="AB152" s="10" t="s">
        <v>14</v>
      </c>
      <c r="AC152" s="29">
        <v>150</v>
      </c>
      <c r="AD152" s="30">
        <v>5091</v>
      </c>
      <c r="AE152" s="31" t="s">
        <v>326</v>
      </c>
      <c r="AF152" s="31" t="s">
        <v>185</v>
      </c>
      <c r="AG152" s="32">
        <v>900000000</v>
      </c>
      <c r="AH152" s="31" t="s">
        <v>10</v>
      </c>
      <c r="AI152" s="31" t="s">
        <v>14</v>
      </c>
      <c r="AJ152" s="15">
        <v>150</v>
      </c>
      <c r="AK152" s="16">
        <v>4035</v>
      </c>
      <c r="AL152" s="9" t="s">
        <v>92</v>
      </c>
      <c r="AM152" s="9" t="s">
        <v>87</v>
      </c>
      <c r="AN152" s="11">
        <v>1100000000</v>
      </c>
      <c r="AO152" s="9" t="s">
        <v>10</v>
      </c>
      <c r="AP152" s="9" t="s">
        <v>14</v>
      </c>
      <c r="AQ152" s="44">
        <v>150</v>
      </c>
      <c r="AR152" s="45">
        <v>5187</v>
      </c>
      <c r="AS152" s="48" t="s">
        <v>524</v>
      </c>
      <c r="AT152" s="40" t="s">
        <v>502</v>
      </c>
      <c r="AU152" s="46">
        <v>400000000</v>
      </c>
      <c r="AV152" s="40">
        <v>14000701</v>
      </c>
      <c r="AW152" s="40">
        <v>14001225</v>
      </c>
      <c r="AX152" s="44">
        <v>150</v>
      </c>
      <c r="AY152" s="45">
        <v>5230</v>
      </c>
      <c r="AZ152" s="40" t="s">
        <v>454</v>
      </c>
      <c r="BA152" s="40" t="s">
        <v>510</v>
      </c>
      <c r="BB152" s="46">
        <v>450000000</v>
      </c>
      <c r="BC152" s="40">
        <v>14000401</v>
      </c>
      <c r="BD152" s="40">
        <v>14001225</v>
      </c>
      <c r="BE152" s="44">
        <v>150</v>
      </c>
      <c r="BF152" s="45">
        <v>5220</v>
      </c>
      <c r="BG152" s="49" t="s">
        <v>414</v>
      </c>
      <c r="BH152" s="40" t="s">
        <v>334</v>
      </c>
      <c r="BI152" s="46">
        <v>508750000</v>
      </c>
      <c r="BJ152" s="40">
        <v>14000201</v>
      </c>
      <c r="BK152" s="40">
        <v>14001225</v>
      </c>
      <c r="BL152" s="44">
        <v>155</v>
      </c>
      <c r="BM152" s="45">
        <v>5227</v>
      </c>
      <c r="BN152" s="49" t="s">
        <v>421</v>
      </c>
      <c r="BO152" s="55" t="s">
        <v>533</v>
      </c>
      <c r="BP152" s="46">
        <v>500000000</v>
      </c>
      <c r="BQ152" s="40">
        <v>14000201</v>
      </c>
      <c r="BR152" s="40">
        <v>14000531</v>
      </c>
    </row>
    <row r="153" spans="2:70" ht="18" x14ac:dyDescent="0.2">
      <c r="B153" t="s">
        <v>223</v>
      </c>
      <c r="I153">
        <v>1219</v>
      </c>
      <c r="O153" s="15">
        <v>151</v>
      </c>
      <c r="P153" s="16">
        <v>5066</v>
      </c>
      <c r="Q153" s="10" t="s">
        <v>145</v>
      </c>
      <c r="R153" s="10" t="s">
        <v>87</v>
      </c>
      <c r="S153" s="11">
        <v>600000000</v>
      </c>
      <c r="T153" s="10" t="s">
        <v>10</v>
      </c>
      <c r="U153" s="10" t="s">
        <v>14</v>
      </c>
      <c r="V153" s="16">
        <v>151</v>
      </c>
      <c r="W153" s="16">
        <v>5076</v>
      </c>
      <c r="X153" s="10" t="s">
        <v>149</v>
      </c>
      <c r="Y153" s="10" t="s">
        <v>12</v>
      </c>
      <c r="Z153" s="11">
        <v>300000000</v>
      </c>
      <c r="AA153" s="10" t="s">
        <v>10</v>
      </c>
      <c r="AB153" s="10" t="s">
        <v>14</v>
      </c>
      <c r="AC153" s="15">
        <v>151</v>
      </c>
      <c r="AD153" s="16">
        <v>5147</v>
      </c>
      <c r="AE153" s="9" t="s">
        <v>412</v>
      </c>
      <c r="AF153" s="9" t="s">
        <v>185</v>
      </c>
      <c r="AG153" s="11">
        <v>450000000</v>
      </c>
      <c r="AH153" s="9">
        <v>14000101</v>
      </c>
      <c r="AI153" s="9">
        <v>14001229</v>
      </c>
      <c r="AJ153" s="29">
        <v>151</v>
      </c>
      <c r="AK153" s="30">
        <v>4104</v>
      </c>
      <c r="AL153" s="31" t="s">
        <v>107</v>
      </c>
      <c r="AM153" s="31" t="s">
        <v>87</v>
      </c>
      <c r="AN153" s="32">
        <v>600000000</v>
      </c>
      <c r="AO153" s="31" t="s">
        <v>10</v>
      </c>
      <c r="AP153" s="31" t="s">
        <v>14</v>
      </c>
      <c r="AQ153" s="44">
        <v>151</v>
      </c>
      <c r="AR153" s="45">
        <v>5202</v>
      </c>
      <c r="AS153" s="40" t="s">
        <v>452</v>
      </c>
      <c r="AT153" s="40" t="s">
        <v>24</v>
      </c>
      <c r="AU153" s="46">
        <v>585000000</v>
      </c>
      <c r="AV153" s="40">
        <v>14000401</v>
      </c>
      <c r="AW153" s="40">
        <v>14001225</v>
      </c>
      <c r="AX153" s="44">
        <v>151</v>
      </c>
      <c r="AY153" s="45">
        <v>5234</v>
      </c>
      <c r="AZ153" s="48" t="s">
        <v>525</v>
      </c>
      <c r="BA153" s="40" t="s">
        <v>535</v>
      </c>
      <c r="BB153" s="46">
        <v>500000000</v>
      </c>
      <c r="BC153" s="40">
        <v>14000701</v>
      </c>
      <c r="BD153" s="40">
        <v>14001229</v>
      </c>
      <c r="BE153" s="44">
        <v>151</v>
      </c>
      <c r="BF153" s="45">
        <v>5221</v>
      </c>
      <c r="BG153" s="49" t="s">
        <v>415</v>
      </c>
      <c r="BH153" s="40" t="s">
        <v>510</v>
      </c>
      <c r="BI153" s="46">
        <v>775000000</v>
      </c>
      <c r="BJ153" s="40">
        <v>14000201</v>
      </c>
      <c r="BK153" s="40">
        <v>14001225</v>
      </c>
      <c r="BL153" s="44">
        <v>157</v>
      </c>
      <c r="BM153" s="45">
        <v>5230</v>
      </c>
      <c r="BN153" s="49" t="s">
        <v>454</v>
      </c>
      <c r="BO153" s="55" t="s">
        <v>510</v>
      </c>
      <c r="BP153" s="46">
        <v>450000000</v>
      </c>
      <c r="BQ153" s="40">
        <v>14000401</v>
      </c>
      <c r="BR153" s="40">
        <v>14001225</v>
      </c>
    </row>
    <row r="154" spans="2:70" ht="18" x14ac:dyDescent="0.2">
      <c r="B154" t="s">
        <v>224</v>
      </c>
      <c r="I154">
        <v>1291</v>
      </c>
      <c r="O154" s="15">
        <v>152</v>
      </c>
      <c r="P154" s="16">
        <v>5067</v>
      </c>
      <c r="Q154" s="10" t="s">
        <v>146</v>
      </c>
      <c r="R154" s="10" t="s">
        <v>87</v>
      </c>
      <c r="S154" s="11">
        <v>600000000</v>
      </c>
      <c r="T154" s="10" t="s">
        <v>10</v>
      </c>
      <c r="U154" s="10" t="s">
        <v>14</v>
      </c>
      <c r="V154" s="9">
        <v>152</v>
      </c>
      <c r="W154" s="16">
        <v>5077</v>
      </c>
      <c r="X154" s="10" t="s">
        <v>150</v>
      </c>
      <c r="Y154" s="10" t="s">
        <v>12</v>
      </c>
      <c r="Z154" s="11">
        <v>400000000</v>
      </c>
      <c r="AA154" s="10" t="s">
        <v>10</v>
      </c>
      <c r="AB154" s="10" t="s">
        <v>14</v>
      </c>
      <c r="AC154" s="29">
        <v>152</v>
      </c>
      <c r="AD154" s="30">
        <v>5148</v>
      </c>
      <c r="AE154" s="31" t="s">
        <v>413</v>
      </c>
      <c r="AF154" s="31" t="s">
        <v>185</v>
      </c>
      <c r="AG154" s="32">
        <v>450000000</v>
      </c>
      <c r="AH154" s="31">
        <v>14000101</v>
      </c>
      <c r="AI154" s="31">
        <v>14001229</v>
      </c>
      <c r="AJ154" s="15">
        <v>152</v>
      </c>
      <c r="AK154" s="16">
        <v>4121</v>
      </c>
      <c r="AL154" s="9" t="s">
        <v>116</v>
      </c>
      <c r="AM154" s="9" t="s">
        <v>87</v>
      </c>
      <c r="AN154" s="11">
        <v>1100000000</v>
      </c>
      <c r="AO154" s="9" t="s">
        <v>10</v>
      </c>
      <c r="AP154" s="9" t="s">
        <v>14</v>
      </c>
      <c r="AQ154" s="44">
        <v>152</v>
      </c>
      <c r="AR154" s="45">
        <v>5220</v>
      </c>
      <c r="AS154" s="40" t="s">
        <v>414</v>
      </c>
      <c r="AT154" s="40" t="s">
        <v>334</v>
      </c>
      <c r="AU154" s="46">
        <v>508750000</v>
      </c>
      <c r="AV154" s="40">
        <v>14000201</v>
      </c>
      <c r="AW154" s="40">
        <v>14001225</v>
      </c>
      <c r="AX154" s="44">
        <v>152</v>
      </c>
      <c r="AY154" s="45">
        <v>5261</v>
      </c>
      <c r="AZ154" s="40" t="s">
        <v>456</v>
      </c>
      <c r="BA154" s="40" t="s">
        <v>533</v>
      </c>
      <c r="BB154" s="46">
        <v>1200000000</v>
      </c>
      <c r="BC154" s="40">
        <v>14000101</v>
      </c>
      <c r="BD154" s="40">
        <v>14001225</v>
      </c>
      <c r="BE154" s="44">
        <v>152</v>
      </c>
      <c r="BF154" s="45">
        <v>5222</v>
      </c>
      <c r="BG154" s="49" t="s">
        <v>416</v>
      </c>
      <c r="BH154" s="40" t="s">
        <v>533</v>
      </c>
      <c r="BI154" s="46">
        <v>900000000</v>
      </c>
      <c r="BJ154" s="40">
        <v>14000201</v>
      </c>
      <c r="BK154" s="40">
        <v>14001225</v>
      </c>
      <c r="BL154" s="44">
        <v>158</v>
      </c>
      <c r="BM154" s="45">
        <v>5234</v>
      </c>
      <c r="BN154" s="49" t="s">
        <v>525</v>
      </c>
      <c r="BO154" s="55" t="s">
        <v>535</v>
      </c>
      <c r="BP154" s="46">
        <v>500000000</v>
      </c>
      <c r="BQ154" s="40">
        <v>14000701</v>
      </c>
      <c r="BR154" s="40">
        <v>14001229</v>
      </c>
    </row>
    <row r="155" spans="2:70" ht="36" x14ac:dyDescent="0.2">
      <c r="B155" t="s">
        <v>225</v>
      </c>
      <c r="I155">
        <v>1321</v>
      </c>
      <c r="O155" s="15">
        <v>153</v>
      </c>
      <c r="P155" s="16">
        <v>5070</v>
      </c>
      <c r="Q155" s="10" t="s">
        <v>403</v>
      </c>
      <c r="R155" s="10" t="s">
        <v>113</v>
      </c>
      <c r="S155" s="11">
        <v>200000000</v>
      </c>
      <c r="T155" s="10">
        <f>VLOOKUP(P155,[1]master!$B:$O,12,FALSE)</f>
        <v>14000101</v>
      </c>
      <c r="U155" s="10">
        <f>VLOOKUP(P155,[1]master!$B:$O,13,FALSE)</f>
        <v>14000331</v>
      </c>
      <c r="V155" s="9">
        <v>153</v>
      </c>
      <c r="W155" s="16">
        <v>5078</v>
      </c>
      <c r="X155" s="10" t="s">
        <v>151</v>
      </c>
      <c r="Y155" s="10" t="s">
        <v>12</v>
      </c>
      <c r="Z155" s="11">
        <v>300000000</v>
      </c>
      <c r="AA155" s="10" t="s">
        <v>10</v>
      </c>
      <c r="AB155" s="10" t="s">
        <v>14</v>
      </c>
      <c r="AC155" s="15">
        <v>153</v>
      </c>
      <c r="AD155" s="16">
        <v>5465</v>
      </c>
      <c r="AE155" s="9" t="s">
        <v>482</v>
      </c>
      <c r="AF155" s="9" t="s">
        <v>98</v>
      </c>
      <c r="AG155" s="11">
        <v>350000000</v>
      </c>
      <c r="AH155" s="9">
        <v>14000201</v>
      </c>
      <c r="AI155" s="9">
        <v>14000631</v>
      </c>
      <c r="AJ155" s="29">
        <v>153</v>
      </c>
      <c r="AK155" s="30">
        <v>4122</v>
      </c>
      <c r="AL155" s="31" t="s">
        <v>117</v>
      </c>
      <c r="AM155" s="31" t="s">
        <v>87</v>
      </c>
      <c r="AN155" s="32">
        <v>1100000000</v>
      </c>
      <c r="AO155" s="31" t="s">
        <v>10</v>
      </c>
      <c r="AP155" s="31" t="s">
        <v>14</v>
      </c>
      <c r="AQ155" s="44">
        <v>153</v>
      </c>
      <c r="AR155" s="45">
        <v>5221</v>
      </c>
      <c r="AS155" s="40" t="s">
        <v>415</v>
      </c>
      <c r="AT155" s="40" t="s">
        <v>176</v>
      </c>
      <c r="AU155" s="46">
        <v>775000000</v>
      </c>
      <c r="AV155" s="40">
        <v>14000201</v>
      </c>
      <c r="AW155" s="40">
        <v>14001225</v>
      </c>
      <c r="AX155" s="44">
        <v>153</v>
      </c>
      <c r="AY155" s="45">
        <v>5262</v>
      </c>
      <c r="AZ155" s="40" t="s">
        <v>494</v>
      </c>
      <c r="BA155" s="40" t="s">
        <v>334</v>
      </c>
      <c r="BB155" s="46">
        <v>400000000</v>
      </c>
      <c r="BC155" s="40">
        <v>14000315</v>
      </c>
      <c r="BD155" s="40">
        <v>14001220</v>
      </c>
      <c r="BE155" s="44">
        <v>153</v>
      </c>
      <c r="BF155" s="45">
        <v>5224</v>
      </c>
      <c r="BG155" s="49" t="s">
        <v>418</v>
      </c>
      <c r="BH155" s="40" t="s">
        <v>510</v>
      </c>
      <c r="BI155" s="46">
        <v>700000000</v>
      </c>
      <c r="BJ155" s="40">
        <v>14000201</v>
      </c>
      <c r="BK155" s="40">
        <v>14001225</v>
      </c>
      <c r="BL155" s="44">
        <v>159</v>
      </c>
      <c r="BM155" s="45">
        <v>5261</v>
      </c>
      <c r="BN155" s="49" t="s">
        <v>456</v>
      </c>
      <c r="BO155" s="55" t="s">
        <v>533</v>
      </c>
      <c r="BP155" s="46">
        <v>1200000000</v>
      </c>
      <c r="BQ155" s="40">
        <v>14000101</v>
      </c>
      <c r="BR155" s="40">
        <v>14001225</v>
      </c>
    </row>
    <row r="156" spans="2:70" ht="18" x14ac:dyDescent="0.2">
      <c r="B156" t="s">
        <v>226</v>
      </c>
      <c r="I156">
        <v>1402</v>
      </c>
      <c r="O156" s="15">
        <v>154</v>
      </c>
      <c r="P156" s="16">
        <v>5072</v>
      </c>
      <c r="Q156" s="10" t="s">
        <v>147</v>
      </c>
      <c r="R156" s="10" t="s">
        <v>87</v>
      </c>
      <c r="S156" s="11">
        <v>750000000</v>
      </c>
      <c r="T156" s="10" t="s">
        <v>10</v>
      </c>
      <c r="U156" s="10" t="s">
        <v>14</v>
      </c>
      <c r="V156" s="16">
        <v>154</v>
      </c>
      <c r="W156" s="16">
        <v>5080</v>
      </c>
      <c r="X156" s="10" t="s">
        <v>445</v>
      </c>
      <c r="Y156" s="10" t="s">
        <v>12</v>
      </c>
      <c r="Z156" s="11">
        <v>1100000000</v>
      </c>
      <c r="AA156" s="10">
        <v>14000501</v>
      </c>
      <c r="AB156" s="10" t="s">
        <v>446</v>
      </c>
      <c r="AC156" s="29">
        <v>154</v>
      </c>
      <c r="AD156" s="30">
        <v>5468</v>
      </c>
      <c r="AE156" s="31" t="s">
        <v>483</v>
      </c>
      <c r="AF156" s="31" t="s">
        <v>98</v>
      </c>
      <c r="AG156" s="32">
        <v>900000000</v>
      </c>
      <c r="AH156" s="31">
        <v>14000401</v>
      </c>
      <c r="AI156" s="31">
        <v>14001229</v>
      </c>
      <c r="AJ156" s="15">
        <v>154</v>
      </c>
      <c r="AK156" s="16">
        <v>4126</v>
      </c>
      <c r="AL156" s="9" t="s">
        <v>118</v>
      </c>
      <c r="AM156" s="9" t="s">
        <v>87</v>
      </c>
      <c r="AN156" s="11">
        <v>1100000000</v>
      </c>
      <c r="AO156" s="9" t="s">
        <v>10</v>
      </c>
      <c r="AP156" s="9" t="s">
        <v>14</v>
      </c>
      <c r="AQ156" s="44">
        <v>154</v>
      </c>
      <c r="AR156" s="45">
        <v>5222</v>
      </c>
      <c r="AS156" s="40" t="s">
        <v>416</v>
      </c>
      <c r="AT156" s="40" t="s">
        <v>87</v>
      </c>
      <c r="AU156" s="46">
        <v>900000000</v>
      </c>
      <c r="AV156" s="40">
        <v>14000201</v>
      </c>
      <c r="AW156" s="40">
        <v>14001225</v>
      </c>
      <c r="AX156" s="44">
        <v>154</v>
      </c>
      <c r="AY156" s="45">
        <v>5263</v>
      </c>
      <c r="AZ156" s="40" t="s">
        <v>492</v>
      </c>
      <c r="BA156" s="40" t="s">
        <v>334</v>
      </c>
      <c r="BB156" s="46">
        <v>380000000</v>
      </c>
      <c r="BC156" s="40">
        <v>14000401</v>
      </c>
      <c r="BD156" s="40">
        <v>14001220</v>
      </c>
      <c r="BE156" s="44">
        <v>154</v>
      </c>
      <c r="BF156" s="45">
        <v>5226</v>
      </c>
      <c r="BG156" s="49" t="s">
        <v>420</v>
      </c>
      <c r="BH156" s="40" t="s">
        <v>510</v>
      </c>
      <c r="BI156" s="46">
        <v>700000000</v>
      </c>
      <c r="BJ156" s="40">
        <v>14000201</v>
      </c>
      <c r="BK156" s="40">
        <v>14001225</v>
      </c>
      <c r="BL156" s="44">
        <v>160</v>
      </c>
      <c r="BM156" s="45">
        <v>5262</v>
      </c>
      <c r="BN156" s="49" t="s">
        <v>494</v>
      </c>
      <c r="BO156" s="55" t="s">
        <v>334</v>
      </c>
      <c r="BP156" s="46">
        <v>400000000</v>
      </c>
      <c r="BQ156" s="40">
        <v>14000315</v>
      </c>
      <c r="BR156" s="40">
        <v>14001220</v>
      </c>
    </row>
    <row r="157" spans="2:70" ht="18" x14ac:dyDescent="0.2">
      <c r="B157" t="s">
        <v>227</v>
      </c>
      <c r="I157">
        <v>1527</v>
      </c>
      <c r="O157" s="15">
        <v>155</v>
      </c>
      <c r="P157" s="16">
        <v>5076</v>
      </c>
      <c r="Q157" s="10" t="s">
        <v>149</v>
      </c>
      <c r="R157" s="10" t="s">
        <v>12</v>
      </c>
      <c r="S157" s="11">
        <v>300000000</v>
      </c>
      <c r="T157" s="10" t="s">
        <v>10</v>
      </c>
      <c r="U157" s="10" t="s">
        <v>14</v>
      </c>
      <c r="V157" s="16">
        <v>155</v>
      </c>
      <c r="W157" s="16">
        <v>5081</v>
      </c>
      <c r="X157" s="10" t="s">
        <v>152</v>
      </c>
      <c r="Y157" s="10" t="s">
        <v>24</v>
      </c>
      <c r="Z157" s="11">
        <v>700000000</v>
      </c>
      <c r="AA157" s="10" t="s">
        <v>10</v>
      </c>
      <c r="AB157" s="10" t="s">
        <v>14</v>
      </c>
      <c r="AC157" s="15">
        <v>155</v>
      </c>
      <c r="AD157" s="16">
        <v>5384</v>
      </c>
      <c r="AE157" s="9" t="s">
        <v>484</v>
      </c>
      <c r="AF157" s="9" t="s">
        <v>98</v>
      </c>
      <c r="AG157" s="11">
        <v>550000000</v>
      </c>
      <c r="AH157" s="9">
        <v>14000301</v>
      </c>
      <c r="AI157" s="9">
        <v>14001225</v>
      </c>
      <c r="AJ157" s="29">
        <v>155</v>
      </c>
      <c r="AK157" s="30">
        <v>5065</v>
      </c>
      <c r="AL157" s="31" t="s">
        <v>144</v>
      </c>
      <c r="AM157" s="31" t="s">
        <v>87</v>
      </c>
      <c r="AN157" s="32">
        <v>600000000</v>
      </c>
      <c r="AO157" s="31" t="s">
        <v>10</v>
      </c>
      <c r="AP157" s="31" t="s">
        <v>14</v>
      </c>
      <c r="AQ157" s="44">
        <v>155</v>
      </c>
      <c r="AR157" s="45">
        <v>5224</v>
      </c>
      <c r="AS157" s="40" t="s">
        <v>418</v>
      </c>
      <c r="AT157" s="40" t="s">
        <v>176</v>
      </c>
      <c r="AU157" s="46">
        <v>700000000</v>
      </c>
      <c r="AV157" s="40">
        <v>14000201</v>
      </c>
      <c r="AW157" s="40">
        <v>14001225</v>
      </c>
      <c r="AX157" s="44">
        <v>155</v>
      </c>
      <c r="AY157" s="45">
        <v>5264</v>
      </c>
      <c r="AZ157" s="40" t="s">
        <v>493</v>
      </c>
      <c r="BA157" s="40" t="s">
        <v>334</v>
      </c>
      <c r="BB157" s="46">
        <v>500000000</v>
      </c>
      <c r="BC157" s="40">
        <v>14000115</v>
      </c>
      <c r="BD157" s="40">
        <v>14001220</v>
      </c>
      <c r="BE157" s="44">
        <v>155</v>
      </c>
      <c r="BF157" s="45">
        <v>5227</v>
      </c>
      <c r="BG157" s="49" t="s">
        <v>421</v>
      </c>
      <c r="BH157" s="40" t="s">
        <v>533</v>
      </c>
      <c r="BI157" s="46">
        <v>500000000</v>
      </c>
      <c r="BJ157" s="40">
        <v>14000201</v>
      </c>
      <c r="BK157" s="40">
        <v>14000531</v>
      </c>
      <c r="BL157" s="44">
        <v>161</v>
      </c>
      <c r="BM157" s="45">
        <v>5263</v>
      </c>
      <c r="BN157" s="49" t="s">
        <v>492</v>
      </c>
      <c r="BO157" s="55" t="s">
        <v>334</v>
      </c>
      <c r="BP157" s="46">
        <v>380000000</v>
      </c>
      <c r="BQ157" s="40">
        <v>14000401</v>
      </c>
      <c r="BR157" s="40">
        <v>14001220</v>
      </c>
    </row>
    <row r="158" spans="2:70" ht="18" x14ac:dyDescent="0.2">
      <c r="B158" t="s">
        <v>228</v>
      </c>
      <c r="I158">
        <v>1536</v>
      </c>
      <c r="O158" s="15">
        <v>156</v>
      </c>
      <c r="P158" s="16">
        <v>5077</v>
      </c>
      <c r="Q158" s="10" t="s">
        <v>150</v>
      </c>
      <c r="R158" s="10" t="s">
        <v>12</v>
      </c>
      <c r="S158" s="11">
        <v>400000000</v>
      </c>
      <c r="T158" s="10" t="s">
        <v>10</v>
      </c>
      <c r="U158" s="10" t="s">
        <v>14</v>
      </c>
      <c r="V158" s="9">
        <v>156</v>
      </c>
      <c r="W158" s="16">
        <v>5082</v>
      </c>
      <c r="X158" s="10" t="s">
        <v>153</v>
      </c>
      <c r="Y158" s="10" t="s">
        <v>24</v>
      </c>
      <c r="Z158" s="11">
        <v>1200000000</v>
      </c>
      <c r="AA158" s="10" t="s">
        <v>10</v>
      </c>
      <c r="AB158" s="10" t="s">
        <v>14</v>
      </c>
      <c r="AC158" s="29">
        <v>156</v>
      </c>
      <c r="AD158" s="30">
        <v>5424</v>
      </c>
      <c r="AE158" s="31" t="s">
        <v>485</v>
      </c>
      <c r="AF158" s="31" t="s">
        <v>98</v>
      </c>
      <c r="AG158" s="32">
        <v>1000000000</v>
      </c>
      <c r="AH158" s="31">
        <v>14000401</v>
      </c>
      <c r="AI158" s="31">
        <v>14001229</v>
      </c>
      <c r="AJ158" s="15">
        <v>156</v>
      </c>
      <c r="AK158" s="16">
        <v>5066</v>
      </c>
      <c r="AL158" s="9" t="s">
        <v>145</v>
      </c>
      <c r="AM158" s="9" t="s">
        <v>87</v>
      </c>
      <c r="AN158" s="11">
        <v>600000000</v>
      </c>
      <c r="AO158" s="9" t="s">
        <v>10</v>
      </c>
      <c r="AP158" s="9" t="s">
        <v>14</v>
      </c>
      <c r="AQ158" s="44">
        <v>156</v>
      </c>
      <c r="AR158" s="45">
        <v>5226</v>
      </c>
      <c r="AS158" s="40" t="s">
        <v>420</v>
      </c>
      <c r="AT158" s="40" t="s">
        <v>176</v>
      </c>
      <c r="AU158" s="46">
        <v>700000000</v>
      </c>
      <c r="AV158" s="40">
        <v>14000201</v>
      </c>
      <c r="AW158" s="40">
        <v>14001225</v>
      </c>
      <c r="AX158" s="44">
        <v>156</v>
      </c>
      <c r="AY158" s="45">
        <v>5265</v>
      </c>
      <c r="AZ158" s="40" t="s">
        <v>457</v>
      </c>
      <c r="BA158" s="40" t="s">
        <v>543</v>
      </c>
      <c r="BB158" s="46">
        <v>900000000</v>
      </c>
      <c r="BC158" s="40">
        <v>14000301</v>
      </c>
      <c r="BD158" s="40">
        <v>14001229</v>
      </c>
      <c r="BE158" s="44">
        <v>156</v>
      </c>
      <c r="BF158" s="45">
        <v>5228</v>
      </c>
      <c r="BG158" s="52" t="s">
        <v>422</v>
      </c>
      <c r="BH158" s="40" t="s">
        <v>560</v>
      </c>
      <c r="BI158" s="46">
        <v>100000000</v>
      </c>
      <c r="BJ158" s="40">
        <v>14000701</v>
      </c>
      <c r="BK158" s="40">
        <v>14000930</v>
      </c>
      <c r="BL158" s="44">
        <v>162</v>
      </c>
      <c r="BM158" s="45">
        <v>5264</v>
      </c>
      <c r="BN158" s="49" t="s">
        <v>493</v>
      </c>
      <c r="BO158" s="55" t="s">
        <v>334</v>
      </c>
      <c r="BP158" s="46">
        <v>500000000</v>
      </c>
      <c r="BQ158" s="40">
        <v>14000115</v>
      </c>
      <c r="BR158" s="40">
        <v>14001220</v>
      </c>
    </row>
    <row r="159" spans="2:70" ht="18" x14ac:dyDescent="0.2">
      <c r="B159" t="s">
        <v>229</v>
      </c>
      <c r="I159">
        <v>1621</v>
      </c>
      <c r="O159" s="15">
        <v>157</v>
      </c>
      <c r="P159" s="16">
        <v>5078</v>
      </c>
      <c r="Q159" s="10" t="s">
        <v>151</v>
      </c>
      <c r="R159" s="10" t="s">
        <v>12</v>
      </c>
      <c r="S159" s="11">
        <v>300000000</v>
      </c>
      <c r="T159" s="10" t="s">
        <v>10</v>
      </c>
      <c r="U159" s="10" t="s">
        <v>14</v>
      </c>
      <c r="V159" s="9">
        <v>157</v>
      </c>
      <c r="W159" s="16">
        <v>5083</v>
      </c>
      <c r="X159" s="10" t="s">
        <v>155</v>
      </c>
      <c r="Y159" s="10" t="s">
        <v>24</v>
      </c>
      <c r="Z159" s="11">
        <v>700000000</v>
      </c>
      <c r="AA159" s="10" t="s">
        <v>10</v>
      </c>
      <c r="AB159" s="10" t="s">
        <v>14</v>
      </c>
      <c r="AC159" s="15">
        <v>157</v>
      </c>
      <c r="AD159" s="16">
        <v>5425</v>
      </c>
      <c r="AE159" s="9" t="s">
        <v>486</v>
      </c>
      <c r="AF159" s="9" t="s">
        <v>98</v>
      </c>
      <c r="AG159" s="11">
        <v>1000000000</v>
      </c>
      <c r="AH159" s="9">
        <v>14000401</v>
      </c>
      <c r="AI159" s="9">
        <v>14001225</v>
      </c>
      <c r="AJ159" s="29">
        <v>157</v>
      </c>
      <c r="AK159" s="30">
        <v>5067</v>
      </c>
      <c r="AL159" s="31" t="s">
        <v>146</v>
      </c>
      <c r="AM159" s="31" t="s">
        <v>87</v>
      </c>
      <c r="AN159" s="32">
        <v>600000000</v>
      </c>
      <c r="AO159" s="31" t="s">
        <v>10</v>
      </c>
      <c r="AP159" s="31" t="s">
        <v>14</v>
      </c>
      <c r="AQ159" s="44">
        <v>157</v>
      </c>
      <c r="AR159" s="45">
        <v>5227</v>
      </c>
      <c r="AS159" s="40" t="s">
        <v>421</v>
      </c>
      <c r="AT159" s="40" t="s">
        <v>87</v>
      </c>
      <c r="AU159" s="46">
        <v>500000000</v>
      </c>
      <c r="AV159" s="40">
        <v>14000201</v>
      </c>
      <c r="AW159" s="40">
        <v>14000531</v>
      </c>
      <c r="AX159" s="44">
        <v>157</v>
      </c>
      <c r="AY159" s="45">
        <v>5377</v>
      </c>
      <c r="AZ159" s="40" t="s">
        <v>496</v>
      </c>
      <c r="BA159" s="40" t="s">
        <v>334</v>
      </c>
      <c r="BB159" s="46">
        <v>400000000</v>
      </c>
      <c r="BC159" s="40">
        <v>14000115</v>
      </c>
      <c r="BD159" s="40">
        <v>14001220</v>
      </c>
      <c r="BE159" s="44">
        <v>157</v>
      </c>
      <c r="BF159" s="45">
        <v>5230</v>
      </c>
      <c r="BG159" s="49" t="s">
        <v>454</v>
      </c>
      <c r="BH159" s="40" t="s">
        <v>510</v>
      </c>
      <c r="BI159" s="46">
        <v>450000000</v>
      </c>
      <c r="BJ159" s="40">
        <v>14000401</v>
      </c>
      <c r="BK159" s="40">
        <v>14001225</v>
      </c>
      <c r="BL159" s="44">
        <v>163</v>
      </c>
      <c r="BM159" s="45">
        <v>5265</v>
      </c>
      <c r="BN159" s="49" t="s">
        <v>457</v>
      </c>
      <c r="BO159" s="55" t="s">
        <v>543</v>
      </c>
      <c r="BP159" s="46">
        <v>900000000</v>
      </c>
      <c r="BQ159" s="40">
        <v>14000301</v>
      </c>
      <c r="BR159" s="40">
        <v>14001229</v>
      </c>
    </row>
    <row r="160" spans="2:70" ht="18" x14ac:dyDescent="0.2">
      <c r="B160" t="s">
        <v>230</v>
      </c>
      <c r="I160">
        <v>1641</v>
      </c>
      <c r="O160" s="15">
        <v>158</v>
      </c>
      <c r="P160" s="16">
        <v>5081</v>
      </c>
      <c r="Q160" s="10" t="s">
        <v>152</v>
      </c>
      <c r="R160" s="10" t="s">
        <v>24</v>
      </c>
      <c r="S160" s="11">
        <v>700000000</v>
      </c>
      <c r="T160" s="10" t="s">
        <v>10</v>
      </c>
      <c r="U160" s="10" t="s">
        <v>14</v>
      </c>
      <c r="V160" s="16">
        <v>158</v>
      </c>
      <c r="W160" s="16">
        <v>5084</v>
      </c>
      <c r="X160" s="10" t="s">
        <v>404</v>
      </c>
      <c r="Y160" s="10" t="s">
        <v>73</v>
      </c>
      <c r="Z160" s="11">
        <v>2004347865</v>
      </c>
      <c r="AA160" s="10">
        <f>VLOOKUP(W160,[1]master!$B:$O,12,FALSE)</f>
        <v>14000101</v>
      </c>
      <c r="AB160" s="10">
        <f>VLOOKUP(W160,[1]master!$B:$O,13,FALSE)</f>
        <v>14001225</v>
      </c>
      <c r="AC160" s="29">
        <v>158</v>
      </c>
      <c r="AD160" s="30">
        <v>5428</v>
      </c>
      <c r="AE160" s="31" t="s">
        <v>487</v>
      </c>
      <c r="AF160" s="31" t="s">
        <v>98</v>
      </c>
      <c r="AG160" s="32">
        <v>900000000</v>
      </c>
      <c r="AH160" s="31">
        <v>14000301</v>
      </c>
      <c r="AI160" s="31">
        <v>14001225</v>
      </c>
      <c r="AJ160" s="15">
        <v>158</v>
      </c>
      <c r="AK160" s="16">
        <v>5072</v>
      </c>
      <c r="AL160" s="9" t="s">
        <v>147</v>
      </c>
      <c r="AM160" s="9" t="s">
        <v>87</v>
      </c>
      <c r="AN160" s="11">
        <v>750000000</v>
      </c>
      <c r="AO160" s="9" t="s">
        <v>10</v>
      </c>
      <c r="AP160" s="9" t="s">
        <v>14</v>
      </c>
      <c r="AQ160" s="44">
        <v>158</v>
      </c>
      <c r="AR160" s="45">
        <v>5230</v>
      </c>
      <c r="AS160" s="40" t="s">
        <v>454</v>
      </c>
      <c r="AT160" s="40" t="s">
        <v>176</v>
      </c>
      <c r="AU160" s="46">
        <v>450000000</v>
      </c>
      <c r="AV160" s="40">
        <v>14000401</v>
      </c>
      <c r="AW160" s="40">
        <v>14001225</v>
      </c>
      <c r="AX160" s="44">
        <v>158</v>
      </c>
      <c r="AY160" s="45">
        <v>5381</v>
      </c>
      <c r="AZ160" s="48" t="s">
        <v>490</v>
      </c>
      <c r="BA160" s="40" t="s">
        <v>533</v>
      </c>
      <c r="BB160" s="46">
        <v>360000000</v>
      </c>
      <c r="BC160" s="40">
        <v>14000701</v>
      </c>
      <c r="BD160" s="40">
        <v>14001225</v>
      </c>
      <c r="BE160" s="44">
        <v>158</v>
      </c>
      <c r="BF160" s="45">
        <v>5234</v>
      </c>
      <c r="BG160" s="49" t="s">
        <v>525</v>
      </c>
      <c r="BH160" s="40" t="s">
        <v>535</v>
      </c>
      <c r="BI160" s="46">
        <v>500000000</v>
      </c>
      <c r="BJ160" s="40">
        <v>14000701</v>
      </c>
      <c r="BK160" s="40">
        <v>14001229</v>
      </c>
      <c r="BL160" s="44">
        <v>164</v>
      </c>
      <c r="BM160" s="45">
        <v>5377</v>
      </c>
      <c r="BN160" s="49" t="s">
        <v>496</v>
      </c>
      <c r="BO160" s="55" t="s">
        <v>334</v>
      </c>
      <c r="BP160" s="46">
        <v>400000000</v>
      </c>
      <c r="BQ160" s="40">
        <v>14000115</v>
      </c>
      <c r="BR160" s="40">
        <v>14001220</v>
      </c>
    </row>
    <row r="161" spans="2:70" ht="36" x14ac:dyDescent="0.2">
      <c r="B161" t="s">
        <v>234</v>
      </c>
      <c r="I161">
        <v>1648</v>
      </c>
      <c r="O161" s="15">
        <v>159</v>
      </c>
      <c r="P161" s="16">
        <v>5082</v>
      </c>
      <c r="Q161" s="10" t="s">
        <v>153</v>
      </c>
      <c r="R161" s="10" t="s">
        <v>24</v>
      </c>
      <c r="S161" s="11">
        <v>1200000000</v>
      </c>
      <c r="T161" s="10" t="s">
        <v>10</v>
      </c>
      <c r="U161" s="10" t="s">
        <v>14</v>
      </c>
      <c r="V161" s="16">
        <v>159</v>
      </c>
      <c r="W161" s="16">
        <v>5087</v>
      </c>
      <c r="X161" s="10" t="s">
        <v>156</v>
      </c>
      <c r="Y161" s="10" t="s">
        <v>87</v>
      </c>
      <c r="Z161" s="11">
        <v>900000000</v>
      </c>
      <c r="AA161" s="10" t="s">
        <v>232</v>
      </c>
      <c r="AB161" s="10" t="s">
        <v>14</v>
      </c>
      <c r="AC161" s="15">
        <v>159</v>
      </c>
      <c r="AD161" s="16">
        <v>5463</v>
      </c>
      <c r="AE161" s="9" t="s">
        <v>488</v>
      </c>
      <c r="AF161" s="9" t="s">
        <v>98</v>
      </c>
      <c r="AG161" s="11">
        <v>900000000</v>
      </c>
      <c r="AH161" s="9">
        <v>14000401</v>
      </c>
      <c r="AI161" s="9">
        <v>14001229</v>
      </c>
      <c r="AJ161" s="29">
        <v>159</v>
      </c>
      <c r="AK161" s="30">
        <v>5087</v>
      </c>
      <c r="AL161" s="31" t="s">
        <v>156</v>
      </c>
      <c r="AM161" s="31" t="s">
        <v>87</v>
      </c>
      <c r="AN161" s="32">
        <v>900000000</v>
      </c>
      <c r="AO161" s="31" t="s">
        <v>232</v>
      </c>
      <c r="AP161" s="31" t="s">
        <v>14</v>
      </c>
      <c r="AQ161" s="44">
        <v>159</v>
      </c>
      <c r="AR161" s="45">
        <v>5234</v>
      </c>
      <c r="AS161" s="48" t="s">
        <v>525</v>
      </c>
      <c r="AT161" s="40" t="s">
        <v>185</v>
      </c>
      <c r="AU161" s="46">
        <v>500000000</v>
      </c>
      <c r="AV161" s="40">
        <v>14000701</v>
      </c>
      <c r="AW161" s="40">
        <v>14001229</v>
      </c>
      <c r="AX161" s="44">
        <v>159</v>
      </c>
      <c r="AY161" s="45">
        <v>5382</v>
      </c>
      <c r="AZ161" s="40" t="s">
        <v>458</v>
      </c>
      <c r="BA161" s="40" t="s">
        <v>533</v>
      </c>
      <c r="BB161" s="46">
        <v>650000000</v>
      </c>
      <c r="BC161" s="40">
        <v>14000401</v>
      </c>
      <c r="BD161" s="40">
        <v>14001225</v>
      </c>
      <c r="BE161" s="44">
        <v>159</v>
      </c>
      <c r="BF161" s="45">
        <v>5261</v>
      </c>
      <c r="BG161" s="49" t="s">
        <v>456</v>
      </c>
      <c r="BH161" s="40" t="s">
        <v>533</v>
      </c>
      <c r="BI161" s="46">
        <v>1200000000</v>
      </c>
      <c r="BJ161" s="40">
        <v>14000101</v>
      </c>
      <c r="BK161" s="40">
        <v>14001225</v>
      </c>
      <c r="BL161" s="44">
        <v>165</v>
      </c>
      <c r="BM161" s="45">
        <v>5382</v>
      </c>
      <c r="BN161" s="49" t="s">
        <v>458</v>
      </c>
      <c r="BO161" s="55" t="s">
        <v>533</v>
      </c>
      <c r="BP161" s="46">
        <v>650000000</v>
      </c>
      <c r="BQ161" s="40">
        <v>14000401</v>
      </c>
      <c r="BR161" s="40">
        <v>14001225</v>
      </c>
    </row>
    <row r="162" spans="2:70" ht="18" x14ac:dyDescent="0.2">
      <c r="B162" t="s">
        <v>235</v>
      </c>
      <c r="I162">
        <v>1716</v>
      </c>
      <c r="O162" s="15">
        <v>160</v>
      </c>
      <c r="P162" s="16">
        <v>5083</v>
      </c>
      <c r="Q162" s="10" t="s">
        <v>155</v>
      </c>
      <c r="R162" s="10" t="s">
        <v>24</v>
      </c>
      <c r="S162" s="11">
        <v>700000000</v>
      </c>
      <c r="T162" s="10" t="s">
        <v>10</v>
      </c>
      <c r="U162" s="10" t="s">
        <v>14</v>
      </c>
      <c r="V162" s="9">
        <v>160</v>
      </c>
      <c r="W162" s="16">
        <v>5089</v>
      </c>
      <c r="X162" s="10" t="s">
        <v>447</v>
      </c>
      <c r="Y162" s="10" t="s">
        <v>87</v>
      </c>
      <c r="Z162" s="11">
        <v>110000000</v>
      </c>
      <c r="AA162" s="10">
        <v>14000501</v>
      </c>
      <c r="AB162" s="10">
        <v>14000531</v>
      </c>
      <c r="AC162" s="29">
        <v>160</v>
      </c>
      <c r="AD162" s="30">
        <v>4074</v>
      </c>
      <c r="AE162" s="31" t="s">
        <v>97</v>
      </c>
      <c r="AF162" s="31" t="s">
        <v>98</v>
      </c>
      <c r="AG162" s="32">
        <v>375000000</v>
      </c>
      <c r="AH162" s="31" t="s">
        <v>10</v>
      </c>
      <c r="AI162" s="31" t="s">
        <v>35</v>
      </c>
      <c r="AJ162" s="15">
        <v>160</v>
      </c>
      <c r="AK162" s="16">
        <v>5090</v>
      </c>
      <c r="AL162" s="9" t="s">
        <v>157</v>
      </c>
      <c r="AM162" s="9" t="s">
        <v>87</v>
      </c>
      <c r="AN162" s="11">
        <v>1200000000</v>
      </c>
      <c r="AO162" s="9" t="s">
        <v>10</v>
      </c>
      <c r="AP162" s="9" t="s">
        <v>14</v>
      </c>
      <c r="AQ162" s="44">
        <v>160</v>
      </c>
      <c r="AR162" s="45">
        <v>5261</v>
      </c>
      <c r="AS162" s="40" t="s">
        <v>456</v>
      </c>
      <c r="AT162" s="40" t="s">
        <v>87</v>
      </c>
      <c r="AU162" s="46">
        <v>1200000000</v>
      </c>
      <c r="AV162" s="40">
        <v>14000101</v>
      </c>
      <c r="AW162" s="40">
        <v>14001225</v>
      </c>
      <c r="AX162" s="44">
        <v>160</v>
      </c>
      <c r="AY162" s="45">
        <v>5383</v>
      </c>
      <c r="AZ162" s="40" t="s">
        <v>459</v>
      </c>
      <c r="BA162" s="40" t="s">
        <v>534</v>
      </c>
      <c r="BB162" s="46">
        <v>350000000</v>
      </c>
      <c r="BC162" s="40">
        <v>14000201</v>
      </c>
      <c r="BD162" s="40">
        <v>14000730</v>
      </c>
      <c r="BE162" s="44">
        <v>160</v>
      </c>
      <c r="BF162" s="45">
        <v>5262</v>
      </c>
      <c r="BG162" s="49" t="s">
        <v>494</v>
      </c>
      <c r="BH162" s="40" t="s">
        <v>334</v>
      </c>
      <c r="BI162" s="46">
        <v>400000000</v>
      </c>
      <c r="BJ162" s="40">
        <v>14000315</v>
      </c>
      <c r="BK162" s="40">
        <v>14001220</v>
      </c>
      <c r="BL162" s="44">
        <v>166</v>
      </c>
      <c r="BM162" s="45">
        <v>5383</v>
      </c>
      <c r="BN162" s="49" t="s">
        <v>564</v>
      </c>
      <c r="BO162" s="55" t="s">
        <v>534</v>
      </c>
      <c r="BP162" s="46">
        <v>250000000</v>
      </c>
      <c r="BQ162" s="40">
        <v>14000901</v>
      </c>
      <c r="BR162" s="40">
        <v>14001225</v>
      </c>
    </row>
    <row r="163" spans="2:70" ht="18" x14ac:dyDescent="0.2">
      <c r="B163" t="s">
        <v>237</v>
      </c>
      <c r="I163">
        <v>1845</v>
      </c>
      <c r="O163" s="15">
        <v>161</v>
      </c>
      <c r="P163" s="16">
        <v>5084</v>
      </c>
      <c r="Q163" s="10" t="s">
        <v>404</v>
      </c>
      <c r="R163" s="10" t="s">
        <v>73</v>
      </c>
      <c r="S163" s="11">
        <v>2004347865</v>
      </c>
      <c r="T163" s="10">
        <f>VLOOKUP(P163,[1]master!$B:$O,12,FALSE)</f>
        <v>14000101</v>
      </c>
      <c r="U163" s="10">
        <f>VLOOKUP(P163,[1]master!$B:$O,13,FALSE)</f>
        <v>14001225</v>
      </c>
      <c r="V163" s="9">
        <v>161</v>
      </c>
      <c r="W163" s="16">
        <v>5090</v>
      </c>
      <c r="X163" s="10" t="s">
        <v>157</v>
      </c>
      <c r="Y163" s="10" t="s">
        <v>87</v>
      </c>
      <c r="Z163" s="11">
        <v>1200000000</v>
      </c>
      <c r="AA163" s="10" t="s">
        <v>10</v>
      </c>
      <c r="AB163" s="10" t="s">
        <v>14</v>
      </c>
      <c r="AC163" s="15">
        <v>161</v>
      </c>
      <c r="AD163" s="16">
        <v>5265</v>
      </c>
      <c r="AE163" s="9" t="s">
        <v>457</v>
      </c>
      <c r="AF163" s="9" t="s">
        <v>98</v>
      </c>
      <c r="AG163" s="11">
        <v>900000000</v>
      </c>
      <c r="AH163" s="9">
        <v>14000301</v>
      </c>
      <c r="AI163" s="9">
        <v>14001229</v>
      </c>
      <c r="AJ163" s="29">
        <v>161</v>
      </c>
      <c r="AK163" s="30">
        <v>5095</v>
      </c>
      <c r="AL163" s="31" t="s">
        <v>159</v>
      </c>
      <c r="AM163" s="31" t="s">
        <v>87</v>
      </c>
      <c r="AN163" s="32">
        <v>1100000000</v>
      </c>
      <c r="AO163" s="31" t="s">
        <v>10</v>
      </c>
      <c r="AP163" s="31" t="s">
        <v>14</v>
      </c>
      <c r="AQ163" s="44">
        <v>161</v>
      </c>
      <c r="AR163" s="45">
        <v>5262</v>
      </c>
      <c r="AS163" s="40" t="s">
        <v>494</v>
      </c>
      <c r="AT163" s="40" t="s">
        <v>334</v>
      </c>
      <c r="AU163" s="46">
        <v>400000000</v>
      </c>
      <c r="AV163" s="40">
        <v>14000315</v>
      </c>
      <c r="AW163" s="40">
        <v>14001220</v>
      </c>
      <c r="AX163" s="44">
        <v>161</v>
      </c>
      <c r="AY163" s="45">
        <v>5384</v>
      </c>
      <c r="AZ163" s="40" t="s">
        <v>484</v>
      </c>
      <c r="BA163" s="40" t="s">
        <v>543</v>
      </c>
      <c r="BB163" s="46">
        <v>550000000</v>
      </c>
      <c r="BC163" s="40">
        <v>14000301</v>
      </c>
      <c r="BD163" s="40">
        <v>14001225</v>
      </c>
      <c r="BE163" s="44">
        <v>161</v>
      </c>
      <c r="BF163" s="45">
        <v>5263</v>
      </c>
      <c r="BG163" s="49" t="s">
        <v>492</v>
      </c>
      <c r="BH163" s="40" t="s">
        <v>334</v>
      </c>
      <c r="BI163" s="46">
        <v>380000000</v>
      </c>
      <c r="BJ163" s="40">
        <v>14000401</v>
      </c>
      <c r="BK163" s="40">
        <v>14001220</v>
      </c>
      <c r="BL163" s="44">
        <v>167</v>
      </c>
      <c r="BM163" s="45">
        <v>5384</v>
      </c>
      <c r="BN163" s="49" t="s">
        <v>484</v>
      </c>
      <c r="BO163" s="55" t="s">
        <v>543</v>
      </c>
      <c r="BP163" s="46">
        <v>550000000</v>
      </c>
      <c r="BQ163" s="40">
        <v>14000301</v>
      </c>
      <c r="BR163" s="40">
        <v>14001225</v>
      </c>
    </row>
    <row r="164" spans="2:70" ht="18" x14ac:dyDescent="0.2">
      <c r="B164" t="s">
        <v>238</v>
      </c>
      <c r="I164">
        <v>1850</v>
      </c>
      <c r="O164" s="15">
        <v>162</v>
      </c>
      <c r="P164" s="16">
        <v>5087</v>
      </c>
      <c r="Q164" s="10" t="s">
        <v>156</v>
      </c>
      <c r="R164" s="10" t="s">
        <v>87</v>
      </c>
      <c r="S164" s="11">
        <v>900000000</v>
      </c>
      <c r="T164" s="10" t="s">
        <v>232</v>
      </c>
      <c r="U164" s="10" t="s">
        <v>14</v>
      </c>
      <c r="V164" s="16">
        <v>162</v>
      </c>
      <c r="W164" s="16">
        <v>5091</v>
      </c>
      <c r="X164" s="10" t="s">
        <v>326</v>
      </c>
      <c r="Y164" s="10" t="s">
        <v>185</v>
      </c>
      <c r="Z164" s="11">
        <v>900000000</v>
      </c>
      <c r="AA164" s="10" t="s">
        <v>10</v>
      </c>
      <c r="AB164" s="10" t="s">
        <v>14</v>
      </c>
      <c r="AC164" s="29">
        <v>162</v>
      </c>
      <c r="AD164" s="30">
        <v>5416</v>
      </c>
      <c r="AE164" s="31" t="s">
        <v>461</v>
      </c>
      <c r="AF164" s="31" t="s">
        <v>98</v>
      </c>
      <c r="AG164" s="32">
        <v>1000000000</v>
      </c>
      <c r="AH164" s="31">
        <v>14000301</v>
      </c>
      <c r="AI164" s="31">
        <v>14001229</v>
      </c>
      <c r="AJ164" s="15">
        <v>162</v>
      </c>
      <c r="AK164" s="16">
        <v>5115</v>
      </c>
      <c r="AL164" s="9" t="s">
        <v>449</v>
      </c>
      <c r="AM164" s="9" t="s">
        <v>87</v>
      </c>
      <c r="AN164" s="11">
        <v>1000000000</v>
      </c>
      <c r="AO164" s="9">
        <v>14000401</v>
      </c>
      <c r="AP164" s="9">
        <v>14001225</v>
      </c>
      <c r="AQ164" s="44">
        <v>162</v>
      </c>
      <c r="AR164" s="45">
        <v>5263</v>
      </c>
      <c r="AS164" s="40" t="s">
        <v>492</v>
      </c>
      <c r="AT164" s="40" t="s">
        <v>334</v>
      </c>
      <c r="AU164" s="46">
        <v>380000000</v>
      </c>
      <c r="AV164" s="40">
        <v>14000401</v>
      </c>
      <c r="AW164" s="40">
        <v>14001220</v>
      </c>
      <c r="AX164" s="44">
        <v>162</v>
      </c>
      <c r="AY164" s="45">
        <v>5416</v>
      </c>
      <c r="AZ164" s="40" t="s">
        <v>461</v>
      </c>
      <c r="BA164" s="40" t="s">
        <v>543</v>
      </c>
      <c r="BB164" s="46">
        <v>1000000000</v>
      </c>
      <c r="BC164" s="40">
        <v>14000301</v>
      </c>
      <c r="BD164" s="40">
        <v>14001229</v>
      </c>
      <c r="BE164" s="44">
        <v>162</v>
      </c>
      <c r="BF164" s="45">
        <v>5264</v>
      </c>
      <c r="BG164" s="49" t="s">
        <v>493</v>
      </c>
      <c r="BH164" s="40" t="s">
        <v>334</v>
      </c>
      <c r="BI164" s="46">
        <v>500000000</v>
      </c>
      <c r="BJ164" s="40">
        <v>14000115</v>
      </c>
      <c r="BK164" s="40">
        <v>14001220</v>
      </c>
      <c r="BL164" s="44">
        <v>168</v>
      </c>
      <c r="BM164" s="45">
        <v>5416</v>
      </c>
      <c r="BN164" s="49" t="s">
        <v>461</v>
      </c>
      <c r="BO164" s="55" t="s">
        <v>543</v>
      </c>
      <c r="BP164" s="46">
        <v>1000000000</v>
      </c>
      <c r="BQ164" s="40">
        <v>14000301</v>
      </c>
      <c r="BR164" s="40">
        <v>14001229</v>
      </c>
    </row>
    <row r="165" spans="2:70" ht="18" x14ac:dyDescent="0.2">
      <c r="B165" t="s">
        <v>240</v>
      </c>
      <c r="I165">
        <v>1901</v>
      </c>
      <c r="O165" s="15">
        <v>163</v>
      </c>
      <c r="P165" s="16">
        <v>5090</v>
      </c>
      <c r="Q165" s="10" t="s">
        <v>157</v>
      </c>
      <c r="R165" s="10" t="s">
        <v>87</v>
      </c>
      <c r="S165" s="11">
        <v>1200000000</v>
      </c>
      <c r="T165" s="10" t="s">
        <v>10</v>
      </c>
      <c r="U165" s="10" t="s">
        <v>14</v>
      </c>
      <c r="V165" s="16">
        <v>163</v>
      </c>
      <c r="W165" s="16">
        <v>5094</v>
      </c>
      <c r="X165" s="10" t="s">
        <v>329</v>
      </c>
      <c r="Y165" s="10" t="s">
        <v>31</v>
      </c>
      <c r="Z165" s="11">
        <v>500000000</v>
      </c>
      <c r="AA165" s="10">
        <f>VLOOKUP(W165,[1]master!$B:$O,12,FALSE)</f>
        <v>13991201</v>
      </c>
      <c r="AB165" s="10">
        <f>VLOOKUP(W165,[1]master!$B:$O,13,FALSE)</f>
        <v>14000131</v>
      </c>
      <c r="AC165" s="15">
        <v>163</v>
      </c>
      <c r="AD165" s="16">
        <v>4022</v>
      </c>
      <c r="AE165" s="9" t="s">
        <v>489</v>
      </c>
      <c r="AF165" s="9" t="s">
        <v>31</v>
      </c>
      <c r="AG165" s="11">
        <v>480000000</v>
      </c>
      <c r="AH165" s="9">
        <v>14000101</v>
      </c>
      <c r="AI165" s="9">
        <v>14000631</v>
      </c>
      <c r="AJ165" s="29">
        <v>163</v>
      </c>
      <c r="AK165" s="30">
        <v>5222</v>
      </c>
      <c r="AL165" s="31" t="s">
        <v>416</v>
      </c>
      <c r="AM165" s="31" t="s">
        <v>87</v>
      </c>
      <c r="AN165" s="32">
        <v>900000000</v>
      </c>
      <c r="AO165" s="31">
        <v>14000201</v>
      </c>
      <c r="AP165" s="31">
        <v>14001225</v>
      </c>
      <c r="AQ165" s="44">
        <v>163</v>
      </c>
      <c r="AR165" s="45">
        <v>5264</v>
      </c>
      <c r="AS165" s="40" t="s">
        <v>493</v>
      </c>
      <c r="AT165" s="40" t="s">
        <v>334</v>
      </c>
      <c r="AU165" s="46">
        <v>500000000</v>
      </c>
      <c r="AV165" s="40">
        <v>14000115</v>
      </c>
      <c r="AW165" s="40">
        <v>14001220</v>
      </c>
      <c r="AX165" s="44">
        <v>163</v>
      </c>
      <c r="AY165" s="45">
        <v>5418</v>
      </c>
      <c r="AZ165" s="40" t="s">
        <v>495</v>
      </c>
      <c r="BA165" s="40" t="s">
        <v>334</v>
      </c>
      <c r="BB165" s="46">
        <v>380000000</v>
      </c>
      <c r="BC165" s="40">
        <v>14000401</v>
      </c>
      <c r="BD165" s="40">
        <v>14001220</v>
      </c>
      <c r="BE165" s="44">
        <v>163</v>
      </c>
      <c r="BF165" s="45">
        <v>5265</v>
      </c>
      <c r="BG165" s="49" t="s">
        <v>457</v>
      </c>
      <c r="BH165" s="40" t="s">
        <v>543</v>
      </c>
      <c r="BI165" s="46">
        <v>900000000</v>
      </c>
      <c r="BJ165" s="40">
        <v>14000301</v>
      </c>
      <c r="BK165" s="40">
        <v>14001229</v>
      </c>
      <c r="BL165" s="44">
        <v>169</v>
      </c>
      <c r="BM165" s="45">
        <v>5418</v>
      </c>
      <c r="BN165" s="49" t="s">
        <v>495</v>
      </c>
      <c r="BO165" s="55" t="s">
        <v>334</v>
      </c>
      <c r="BP165" s="46">
        <v>380000000</v>
      </c>
      <c r="BQ165" s="40">
        <v>14000401</v>
      </c>
      <c r="BR165" s="40">
        <v>14001220</v>
      </c>
    </row>
    <row r="166" spans="2:70" ht="36" x14ac:dyDescent="0.2">
      <c r="B166" t="s">
        <v>242</v>
      </c>
      <c r="I166">
        <v>1992</v>
      </c>
      <c r="O166" s="15">
        <v>164</v>
      </c>
      <c r="P166" s="16">
        <v>5091</v>
      </c>
      <c r="Q166" s="10" t="s">
        <v>326</v>
      </c>
      <c r="R166" s="10" t="s">
        <v>185</v>
      </c>
      <c r="S166" s="11">
        <v>900000000</v>
      </c>
      <c r="T166" s="10" t="s">
        <v>10</v>
      </c>
      <c r="U166" s="10" t="s">
        <v>14</v>
      </c>
      <c r="V166" s="9">
        <v>164</v>
      </c>
      <c r="W166" s="16">
        <v>5095</v>
      </c>
      <c r="X166" s="10" t="s">
        <v>159</v>
      </c>
      <c r="Y166" s="10" t="s">
        <v>87</v>
      </c>
      <c r="Z166" s="11">
        <v>1100000000</v>
      </c>
      <c r="AA166" s="10" t="s">
        <v>10</v>
      </c>
      <c r="AB166" s="10" t="s">
        <v>14</v>
      </c>
      <c r="AC166" s="29">
        <v>164</v>
      </c>
      <c r="AD166" s="30">
        <v>1402</v>
      </c>
      <c r="AE166" s="31" t="s">
        <v>182</v>
      </c>
      <c r="AF166" s="31" t="s">
        <v>31</v>
      </c>
      <c r="AG166" s="32">
        <v>840000000</v>
      </c>
      <c r="AH166" s="31" t="s">
        <v>10</v>
      </c>
      <c r="AI166" s="31" t="s">
        <v>14</v>
      </c>
      <c r="AJ166" s="15">
        <v>164</v>
      </c>
      <c r="AK166" s="16">
        <v>5227</v>
      </c>
      <c r="AL166" s="9" t="s">
        <v>421</v>
      </c>
      <c r="AM166" s="9" t="s">
        <v>87</v>
      </c>
      <c r="AN166" s="11">
        <v>500000000</v>
      </c>
      <c r="AO166" s="9">
        <v>14000201</v>
      </c>
      <c r="AP166" s="9">
        <v>14000531</v>
      </c>
      <c r="AQ166" s="44">
        <v>164</v>
      </c>
      <c r="AR166" s="45">
        <v>5265</v>
      </c>
      <c r="AS166" s="40" t="s">
        <v>457</v>
      </c>
      <c r="AT166" s="40" t="s">
        <v>505</v>
      </c>
      <c r="AU166" s="46">
        <v>900000000</v>
      </c>
      <c r="AV166" s="40">
        <v>14000301</v>
      </c>
      <c r="AW166" s="40">
        <v>14001229</v>
      </c>
      <c r="AX166" s="44">
        <v>164</v>
      </c>
      <c r="AY166" s="45">
        <v>5419</v>
      </c>
      <c r="AZ166" s="40" t="s">
        <v>463</v>
      </c>
      <c r="BA166" s="40" t="s">
        <v>533</v>
      </c>
      <c r="BB166" s="46">
        <v>300000000</v>
      </c>
      <c r="BC166" s="40">
        <v>14000201</v>
      </c>
      <c r="BD166" s="40">
        <v>14000531</v>
      </c>
      <c r="BE166" s="44">
        <v>164</v>
      </c>
      <c r="BF166" s="45">
        <v>5377</v>
      </c>
      <c r="BG166" s="49" t="s">
        <v>496</v>
      </c>
      <c r="BH166" s="40" t="s">
        <v>334</v>
      </c>
      <c r="BI166" s="46">
        <v>400000000</v>
      </c>
      <c r="BJ166" s="40">
        <v>14000115</v>
      </c>
      <c r="BK166" s="40">
        <v>14001220</v>
      </c>
      <c r="BL166" s="44">
        <v>170</v>
      </c>
      <c r="BM166" s="45">
        <v>5419</v>
      </c>
      <c r="BN166" s="49" t="s">
        <v>463</v>
      </c>
      <c r="BO166" s="55" t="s">
        <v>533</v>
      </c>
      <c r="BP166" s="46">
        <v>300000000</v>
      </c>
      <c r="BQ166" s="40">
        <v>14000201</v>
      </c>
      <c r="BR166" s="40">
        <v>14000531</v>
      </c>
    </row>
    <row r="167" spans="2:70" ht="18" x14ac:dyDescent="0.2">
      <c r="B167" t="s">
        <v>243</v>
      </c>
      <c r="I167">
        <v>2026</v>
      </c>
      <c r="O167" s="15">
        <v>165</v>
      </c>
      <c r="P167" s="16">
        <v>5093</v>
      </c>
      <c r="Q167" s="10" t="s">
        <v>158</v>
      </c>
      <c r="R167" s="10" t="s">
        <v>176</v>
      </c>
      <c r="S167" s="11">
        <v>180000000</v>
      </c>
      <c r="T167" s="10" t="s">
        <v>10</v>
      </c>
      <c r="U167" s="10" t="s">
        <v>53</v>
      </c>
      <c r="V167" s="9">
        <v>165</v>
      </c>
      <c r="W167" s="16">
        <v>5098</v>
      </c>
      <c r="X167" s="10" t="s">
        <v>163</v>
      </c>
      <c r="Y167" s="10" t="s">
        <v>176</v>
      </c>
      <c r="Z167" s="11">
        <v>660000000</v>
      </c>
      <c r="AA167" s="10" t="s">
        <v>10</v>
      </c>
      <c r="AB167" s="10" t="s">
        <v>14</v>
      </c>
      <c r="AC167" s="15">
        <v>165</v>
      </c>
      <c r="AD167" s="16">
        <v>2037</v>
      </c>
      <c r="AE167" s="9" t="s">
        <v>368</v>
      </c>
      <c r="AF167" s="9" t="s">
        <v>31</v>
      </c>
      <c r="AG167" s="11">
        <v>900000000</v>
      </c>
      <c r="AH167" s="9">
        <v>14000201</v>
      </c>
      <c r="AI167" s="9">
        <v>14000431</v>
      </c>
      <c r="AJ167" s="29">
        <v>165</v>
      </c>
      <c r="AK167" s="30">
        <v>5260</v>
      </c>
      <c r="AL167" s="31" t="s">
        <v>455</v>
      </c>
      <c r="AM167" s="31" t="s">
        <v>87</v>
      </c>
      <c r="AN167" s="32">
        <v>1100000000</v>
      </c>
      <c r="AO167" s="31">
        <v>14000401</v>
      </c>
      <c r="AP167" s="31">
        <v>14001225</v>
      </c>
      <c r="AQ167" s="44">
        <v>165</v>
      </c>
      <c r="AR167" s="45">
        <v>5377</v>
      </c>
      <c r="AS167" s="40" t="s">
        <v>496</v>
      </c>
      <c r="AT167" s="40" t="s">
        <v>334</v>
      </c>
      <c r="AU167" s="46">
        <v>400000000</v>
      </c>
      <c r="AV167" s="40">
        <v>14000115</v>
      </c>
      <c r="AW167" s="40">
        <v>14001220</v>
      </c>
      <c r="AX167" s="44">
        <v>165</v>
      </c>
      <c r="AY167" s="45">
        <v>5424</v>
      </c>
      <c r="AZ167" s="40" t="s">
        <v>485</v>
      </c>
      <c r="BA167" s="40" t="s">
        <v>543</v>
      </c>
      <c r="BB167" s="46">
        <v>1000000000</v>
      </c>
      <c r="BC167" s="40">
        <v>14000401</v>
      </c>
      <c r="BD167" s="40">
        <v>14001229</v>
      </c>
      <c r="BE167" s="44">
        <v>165</v>
      </c>
      <c r="BF167" s="45">
        <v>5381</v>
      </c>
      <c r="BG167" s="49" t="s">
        <v>490</v>
      </c>
      <c r="BH167" s="40" t="s">
        <v>533</v>
      </c>
      <c r="BI167" s="46">
        <v>360000000</v>
      </c>
      <c r="BJ167" s="40">
        <v>14000701</v>
      </c>
      <c r="BK167" s="40">
        <v>14001225</v>
      </c>
      <c r="BL167" s="44">
        <v>171</v>
      </c>
      <c r="BM167" s="45">
        <v>5424</v>
      </c>
      <c r="BN167" s="49" t="s">
        <v>485</v>
      </c>
      <c r="BO167" s="55" t="s">
        <v>543</v>
      </c>
      <c r="BP167" s="46">
        <v>1000000000</v>
      </c>
      <c r="BQ167" s="40">
        <v>14000401</v>
      </c>
      <c r="BR167" s="40">
        <v>14001229</v>
      </c>
    </row>
    <row r="168" spans="2:70" ht="18" x14ac:dyDescent="0.2">
      <c r="B168" t="s">
        <v>244</v>
      </c>
      <c r="I168">
        <v>2037</v>
      </c>
      <c r="O168" s="15">
        <v>166</v>
      </c>
      <c r="P168" s="16">
        <v>5095</v>
      </c>
      <c r="Q168" s="10" t="s">
        <v>159</v>
      </c>
      <c r="R168" s="10" t="s">
        <v>87</v>
      </c>
      <c r="S168" s="11">
        <v>1100000000</v>
      </c>
      <c r="T168" s="10" t="s">
        <v>10</v>
      </c>
      <c r="U168" s="10" t="s">
        <v>14</v>
      </c>
      <c r="V168" s="16">
        <v>166</v>
      </c>
      <c r="W168" s="16">
        <v>5099</v>
      </c>
      <c r="X168" s="10" t="s">
        <v>164</v>
      </c>
      <c r="Y168" s="10" t="s">
        <v>176</v>
      </c>
      <c r="Z168" s="11">
        <v>700000000</v>
      </c>
      <c r="AA168" s="10" t="s">
        <v>10</v>
      </c>
      <c r="AB168" s="10" t="s">
        <v>14</v>
      </c>
      <c r="AC168" s="29">
        <v>166</v>
      </c>
      <c r="AD168" s="30">
        <v>2090</v>
      </c>
      <c r="AE168" s="31" t="s">
        <v>30</v>
      </c>
      <c r="AF168" s="31" t="s">
        <v>31</v>
      </c>
      <c r="AG168" s="32">
        <v>700000000</v>
      </c>
      <c r="AH168" s="31" t="s">
        <v>10</v>
      </c>
      <c r="AI168" s="31" t="s">
        <v>14</v>
      </c>
      <c r="AJ168" s="15">
        <v>166</v>
      </c>
      <c r="AK168" s="16">
        <v>5261</v>
      </c>
      <c r="AL168" s="9" t="s">
        <v>456</v>
      </c>
      <c r="AM168" s="9" t="s">
        <v>87</v>
      </c>
      <c r="AN168" s="11">
        <v>1200000000</v>
      </c>
      <c r="AO168" s="9">
        <v>14000101</v>
      </c>
      <c r="AP168" s="9">
        <v>14001225</v>
      </c>
      <c r="AQ168" s="44">
        <v>166</v>
      </c>
      <c r="AR168" s="45">
        <v>5381</v>
      </c>
      <c r="AS168" s="48" t="s">
        <v>490</v>
      </c>
      <c r="AT168" s="40" t="s">
        <v>502</v>
      </c>
      <c r="AU168" s="46">
        <v>360000000</v>
      </c>
      <c r="AV168" s="40">
        <v>14000701</v>
      </c>
      <c r="AW168" s="40">
        <v>14001225</v>
      </c>
      <c r="AX168" s="44">
        <v>166</v>
      </c>
      <c r="AY168" s="45">
        <v>5425</v>
      </c>
      <c r="AZ168" s="40" t="s">
        <v>486</v>
      </c>
      <c r="BA168" s="40" t="s">
        <v>543</v>
      </c>
      <c r="BB168" s="46">
        <v>1000000000</v>
      </c>
      <c r="BC168" s="40">
        <v>14000401</v>
      </c>
      <c r="BD168" s="40">
        <v>14001225</v>
      </c>
      <c r="BE168" s="44">
        <v>166</v>
      </c>
      <c r="BF168" s="45">
        <v>5382</v>
      </c>
      <c r="BG168" s="49" t="s">
        <v>458</v>
      </c>
      <c r="BH168" s="40" t="s">
        <v>533</v>
      </c>
      <c r="BI168" s="46">
        <v>650000000</v>
      </c>
      <c r="BJ168" s="40">
        <v>14000401</v>
      </c>
      <c r="BK168" s="40">
        <v>14001225</v>
      </c>
      <c r="BL168" s="44">
        <v>172</v>
      </c>
      <c r="BM168" s="45">
        <v>5425</v>
      </c>
      <c r="BN168" s="49" t="s">
        <v>486</v>
      </c>
      <c r="BO168" s="55" t="s">
        <v>543</v>
      </c>
      <c r="BP168" s="46">
        <v>1000000000</v>
      </c>
      <c r="BQ168" s="40">
        <v>14000401</v>
      </c>
      <c r="BR168" s="40">
        <v>14001225</v>
      </c>
    </row>
    <row r="169" spans="2:70" ht="36" x14ac:dyDescent="0.2">
      <c r="B169" t="s">
        <v>246</v>
      </c>
      <c r="I169">
        <v>2072</v>
      </c>
      <c r="O169" s="15">
        <v>167</v>
      </c>
      <c r="P169" s="16">
        <v>5096</v>
      </c>
      <c r="Q169" s="10" t="s">
        <v>160</v>
      </c>
      <c r="R169" s="10" t="s">
        <v>334</v>
      </c>
      <c r="S169" s="11">
        <v>200000000</v>
      </c>
      <c r="T169" s="10" t="s">
        <v>10</v>
      </c>
      <c r="U169" s="10" t="s">
        <v>53</v>
      </c>
      <c r="V169" s="16">
        <v>167</v>
      </c>
      <c r="W169" s="16">
        <v>5100</v>
      </c>
      <c r="X169" s="10" t="s">
        <v>165</v>
      </c>
      <c r="Y169" s="10" t="s">
        <v>176</v>
      </c>
      <c r="Z169" s="11">
        <v>800000000</v>
      </c>
      <c r="AA169" s="10" t="s">
        <v>10</v>
      </c>
      <c r="AB169" s="10" t="s">
        <v>14</v>
      </c>
      <c r="AC169" s="15">
        <v>167</v>
      </c>
      <c r="AD169" s="16">
        <v>2091</v>
      </c>
      <c r="AE169" s="9" t="s">
        <v>32</v>
      </c>
      <c r="AF169" s="9" t="s">
        <v>31</v>
      </c>
      <c r="AG169" s="11">
        <v>700000000</v>
      </c>
      <c r="AH169" s="9" t="s">
        <v>10</v>
      </c>
      <c r="AI169" s="9" t="s">
        <v>14</v>
      </c>
      <c r="AJ169" s="29">
        <v>167</v>
      </c>
      <c r="AK169" s="30">
        <v>5382</v>
      </c>
      <c r="AL169" s="31" t="s">
        <v>458</v>
      </c>
      <c r="AM169" s="31" t="s">
        <v>87</v>
      </c>
      <c r="AN169" s="32">
        <v>650000000</v>
      </c>
      <c r="AO169" s="31">
        <v>14000401</v>
      </c>
      <c r="AP169" s="31">
        <v>14001225</v>
      </c>
      <c r="AQ169" s="44">
        <v>167</v>
      </c>
      <c r="AR169" s="45">
        <v>5382</v>
      </c>
      <c r="AS169" s="40" t="s">
        <v>458</v>
      </c>
      <c r="AT169" s="40" t="s">
        <v>87</v>
      </c>
      <c r="AU169" s="46">
        <v>650000000</v>
      </c>
      <c r="AV169" s="40">
        <v>14000401</v>
      </c>
      <c r="AW169" s="40">
        <v>14001225</v>
      </c>
      <c r="AX169" s="44">
        <v>167</v>
      </c>
      <c r="AY169" s="45">
        <v>5426</v>
      </c>
      <c r="AZ169" s="40" t="s">
        <v>476</v>
      </c>
      <c r="BA169" s="40" t="s">
        <v>533</v>
      </c>
      <c r="BB169" s="46">
        <v>1100000000</v>
      </c>
      <c r="BC169" s="40">
        <v>14000101</v>
      </c>
      <c r="BD169" s="40">
        <v>14001225</v>
      </c>
      <c r="BE169" s="44">
        <v>167</v>
      </c>
      <c r="BF169" s="45">
        <v>5383</v>
      </c>
      <c r="BG169" s="52" t="s">
        <v>564</v>
      </c>
      <c r="BH169" s="40" t="s">
        <v>534</v>
      </c>
      <c r="BI169" s="46">
        <v>250000000</v>
      </c>
      <c r="BJ169" s="40">
        <v>14000901</v>
      </c>
      <c r="BK169" s="40">
        <v>14001225</v>
      </c>
      <c r="BL169" s="44">
        <v>173</v>
      </c>
      <c r="BM169" s="45">
        <v>5426</v>
      </c>
      <c r="BN169" s="49" t="s">
        <v>476</v>
      </c>
      <c r="BO169" s="55" t="s">
        <v>533</v>
      </c>
      <c r="BP169" s="46">
        <v>1100000000</v>
      </c>
      <c r="BQ169" s="40">
        <v>14000101</v>
      </c>
      <c r="BR169" s="40">
        <v>14001225</v>
      </c>
    </row>
    <row r="170" spans="2:70" ht="18" x14ac:dyDescent="0.2">
      <c r="B170" t="s">
        <v>249</v>
      </c>
      <c r="I170">
        <v>2077</v>
      </c>
      <c r="O170" s="15">
        <v>168</v>
      </c>
      <c r="P170" s="16">
        <v>5097</v>
      </c>
      <c r="Q170" s="10" t="s">
        <v>162</v>
      </c>
      <c r="R170" s="10" t="s">
        <v>334</v>
      </c>
      <c r="S170" s="11">
        <v>180000000</v>
      </c>
      <c r="T170" s="10" t="s">
        <v>10</v>
      </c>
      <c r="U170" s="10" t="s">
        <v>53</v>
      </c>
      <c r="V170" s="9">
        <v>168</v>
      </c>
      <c r="W170" s="16">
        <v>5101</v>
      </c>
      <c r="X170" s="10" t="s">
        <v>166</v>
      </c>
      <c r="Y170" s="10" t="s">
        <v>334</v>
      </c>
      <c r="Z170" s="11">
        <v>500000000</v>
      </c>
      <c r="AA170" s="10" t="s">
        <v>10</v>
      </c>
      <c r="AB170" s="10" t="s">
        <v>14</v>
      </c>
      <c r="AC170" s="29">
        <v>168</v>
      </c>
      <c r="AD170" s="30">
        <v>2095</v>
      </c>
      <c r="AE170" s="31" t="s">
        <v>33</v>
      </c>
      <c r="AF170" s="31" t="s">
        <v>31</v>
      </c>
      <c r="AG170" s="32">
        <v>350000000</v>
      </c>
      <c r="AH170" s="31" t="s">
        <v>10</v>
      </c>
      <c r="AI170" s="31" t="s">
        <v>35</v>
      </c>
      <c r="AJ170" s="15">
        <v>168</v>
      </c>
      <c r="AK170" s="16">
        <v>5419</v>
      </c>
      <c r="AL170" s="9" t="s">
        <v>463</v>
      </c>
      <c r="AM170" s="9" t="s">
        <v>87</v>
      </c>
      <c r="AN170" s="11">
        <v>300000000</v>
      </c>
      <c r="AO170" s="9">
        <v>14000201</v>
      </c>
      <c r="AP170" s="9">
        <v>14000531</v>
      </c>
      <c r="AQ170" s="44">
        <v>168</v>
      </c>
      <c r="AR170" s="45">
        <v>5383</v>
      </c>
      <c r="AS170" s="40" t="s">
        <v>459</v>
      </c>
      <c r="AT170" s="40" t="s">
        <v>9</v>
      </c>
      <c r="AU170" s="46">
        <v>350000000</v>
      </c>
      <c r="AV170" s="40">
        <v>14000201</v>
      </c>
      <c r="AW170" s="40">
        <v>14000730</v>
      </c>
      <c r="AX170" s="44">
        <v>168</v>
      </c>
      <c r="AY170" s="45">
        <v>5428</v>
      </c>
      <c r="AZ170" s="40" t="s">
        <v>487</v>
      </c>
      <c r="BA170" s="40" t="s">
        <v>543</v>
      </c>
      <c r="BB170" s="46">
        <v>900000000</v>
      </c>
      <c r="BC170" s="40">
        <v>14000301</v>
      </c>
      <c r="BD170" s="40">
        <v>14001225</v>
      </c>
      <c r="BE170" s="44">
        <v>168</v>
      </c>
      <c r="BF170" s="45">
        <v>5384</v>
      </c>
      <c r="BG170" s="49" t="s">
        <v>484</v>
      </c>
      <c r="BH170" s="40" t="s">
        <v>543</v>
      </c>
      <c r="BI170" s="46">
        <v>550000000</v>
      </c>
      <c r="BJ170" s="40">
        <v>14000301</v>
      </c>
      <c r="BK170" s="40">
        <v>14001225</v>
      </c>
      <c r="BL170" s="44">
        <v>174</v>
      </c>
      <c r="BM170" s="45">
        <v>5428</v>
      </c>
      <c r="BN170" s="49" t="s">
        <v>487</v>
      </c>
      <c r="BO170" s="55" t="s">
        <v>543</v>
      </c>
      <c r="BP170" s="46">
        <v>900000000</v>
      </c>
      <c r="BQ170" s="40">
        <v>14000301</v>
      </c>
      <c r="BR170" s="40">
        <v>14001225</v>
      </c>
    </row>
    <row r="171" spans="2:70" ht="18" x14ac:dyDescent="0.2">
      <c r="B171" t="s">
        <v>250</v>
      </c>
      <c r="I171">
        <v>2090</v>
      </c>
      <c r="O171" s="15">
        <v>169</v>
      </c>
      <c r="P171" s="16">
        <v>5098</v>
      </c>
      <c r="Q171" s="10" t="s">
        <v>163</v>
      </c>
      <c r="R171" s="10" t="s">
        <v>176</v>
      </c>
      <c r="S171" s="11">
        <v>660000000</v>
      </c>
      <c r="T171" s="10" t="s">
        <v>10</v>
      </c>
      <c r="U171" s="10" t="s">
        <v>14</v>
      </c>
      <c r="V171" s="9">
        <v>169</v>
      </c>
      <c r="W171" s="16">
        <v>5102</v>
      </c>
      <c r="X171" s="10" t="s">
        <v>167</v>
      </c>
      <c r="Y171" s="10" t="s">
        <v>334</v>
      </c>
      <c r="Z171" s="11">
        <v>700000000</v>
      </c>
      <c r="AA171" s="10" t="s">
        <v>10</v>
      </c>
      <c r="AB171" s="10" t="s">
        <v>14</v>
      </c>
      <c r="AC171" s="15">
        <v>169</v>
      </c>
      <c r="AD171" s="16">
        <v>2681</v>
      </c>
      <c r="AE171" s="9" t="s">
        <v>206</v>
      </c>
      <c r="AF171" s="9" t="s">
        <v>31</v>
      </c>
      <c r="AG171" s="11">
        <v>280000000</v>
      </c>
      <c r="AH171" s="9" t="s">
        <v>10</v>
      </c>
      <c r="AI171" s="9" t="s">
        <v>35</v>
      </c>
      <c r="AJ171" s="29">
        <v>169</v>
      </c>
      <c r="AK171" s="30">
        <v>4029</v>
      </c>
      <c r="AL171" s="31" t="s">
        <v>507</v>
      </c>
      <c r="AM171" s="31" t="s">
        <v>278</v>
      </c>
      <c r="AN171" s="32">
        <v>800000000</v>
      </c>
      <c r="AO171" s="31">
        <v>14000301</v>
      </c>
      <c r="AP171" s="31">
        <v>14000930</v>
      </c>
      <c r="AQ171" s="44">
        <v>169</v>
      </c>
      <c r="AR171" s="45">
        <v>5384</v>
      </c>
      <c r="AS171" s="40" t="s">
        <v>484</v>
      </c>
      <c r="AT171" s="40" t="s">
        <v>505</v>
      </c>
      <c r="AU171" s="46">
        <v>550000000</v>
      </c>
      <c r="AV171" s="40">
        <v>14000301</v>
      </c>
      <c r="AW171" s="40">
        <v>14001225</v>
      </c>
      <c r="AX171" s="44">
        <v>169</v>
      </c>
      <c r="AY171" s="45">
        <v>5441</v>
      </c>
      <c r="AZ171" s="48" t="s">
        <v>548</v>
      </c>
      <c r="BA171" s="40" t="s">
        <v>510</v>
      </c>
      <c r="BB171" s="46">
        <v>480000000</v>
      </c>
      <c r="BC171" s="40">
        <v>14000701</v>
      </c>
      <c r="BD171" s="40">
        <v>14001225</v>
      </c>
      <c r="BE171" s="44">
        <v>169</v>
      </c>
      <c r="BF171" s="45">
        <v>5416</v>
      </c>
      <c r="BG171" s="49" t="s">
        <v>461</v>
      </c>
      <c r="BH171" s="40" t="s">
        <v>543</v>
      </c>
      <c r="BI171" s="46">
        <v>1000000000</v>
      </c>
      <c r="BJ171" s="40">
        <v>14000301</v>
      </c>
      <c r="BK171" s="40">
        <v>14001229</v>
      </c>
      <c r="BL171" s="44">
        <v>175</v>
      </c>
      <c r="BM171" s="45">
        <v>5441</v>
      </c>
      <c r="BN171" s="49" t="s">
        <v>548</v>
      </c>
      <c r="BO171" s="55" t="s">
        <v>510</v>
      </c>
      <c r="BP171" s="46">
        <v>480000000</v>
      </c>
      <c r="BQ171" s="40">
        <v>14000701</v>
      </c>
      <c r="BR171" s="40">
        <v>14001225</v>
      </c>
    </row>
    <row r="172" spans="2:70" ht="18" x14ac:dyDescent="0.2">
      <c r="B172" t="s">
        <v>251</v>
      </c>
      <c r="I172">
        <v>2091</v>
      </c>
      <c r="O172" s="15">
        <v>170</v>
      </c>
      <c r="P172" s="16">
        <v>5099</v>
      </c>
      <c r="Q172" s="10" t="s">
        <v>164</v>
      </c>
      <c r="R172" s="10" t="s">
        <v>176</v>
      </c>
      <c r="S172" s="11">
        <v>700000000</v>
      </c>
      <c r="T172" s="10" t="s">
        <v>10</v>
      </c>
      <c r="U172" s="10" t="s">
        <v>14</v>
      </c>
      <c r="V172" s="16">
        <v>170</v>
      </c>
      <c r="W172" s="16">
        <v>5103</v>
      </c>
      <c r="X172" s="10" t="s">
        <v>168</v>
      </c>
      <c r="Y172" s="10" t="s">
        <v>334</v>
      </c>
      <c r="Z172" s="11">
        <v>700000000</v>
      </c>
      <c r="AA172" s="10" t="s">
        <v>10</v>
      </c>
      <c r="AB172" s="10" t="s">
        <v>14</v>
      </c>
      <c r="AC172" s="29">
        <v>170</v>
      </c>
      <c r="AD172" s="30">
        <v>2725</v>
      </c>
      <c r="AE172" s="31" t="s">
        <v>375</v>
      </c>
      <c r="AF172" s="31" t="s">
        <v>31</v>
      </c>
      <c r="AG172" s="32">
        <v>350000000</v>
      </c>
      <c r="AH172" s="31">
        <v>14000101</v>
      </c>
      <c r="AI172" s="31">
        <v>14000631</v>
      </c>
      <c r="AJ172" s="15">
        <v>170</v>
      </c>
      <c r="AK172" s="16">
        <v>4092</v>
      </c>
      <c r="AL172" s="9" t="s">
        <v>100</v>
      </c>
      <c r="AM172" s="9" t="s">
        <v>278</v>
      </c>
      <c r="AN172" s="11">
        <v>200000000</v>
      </c>
      <c r="AO172" s="9" t="s">
        <v>10</v>
      </c>
      <c r="AP172" s="9" t="s">
        <v>35</v>
      </c>
      <c r="AQ172" s="44">
        <v>170</v>
      </c>
      <c r="AR172" s="45">
        <v>5385</v>
      </c>
      <c r="AS172" s="40" t="s">
        <v>460</v>
      </c>
      <c r="AT172" s="40" t="s">
        <v>386</v>
      </c>
      <c r="AU172" s="46">
        <v>320000000</v>
      </c>
      <c r="AV172" s="40">
        <v>14000501</v>
      </c>
      <c r="AW172" s="40">
        <v>14000830</v>
      </c>
      <c r="AX172" s="44">
        <v>170</v>
      </c>
      <c r="AY172" s="45">
        <v>5463</v>
      </c>
      <c r="AZ172" s="40" t="s">
        <v>488</v>
      </c>
      <c r="BA172" s="40" t="s">
        <v>543</v>
      </c>
      <c r="BB172" s="46">
        <v>900000000</v>
      </c>
      <c r="BC172" s="40">
        <v>14000401</v>
      </c>
      <c r="BD172" s="40">
        <v>14001229</v>
      </c>
      <c r="BE172" s="44">
        <v>170</v>
      </c>
      <c r="BF172" s="45">
        <v>5418</v>
      </c>
      <c r="BG172" s="49" t="s">
        <v>495</v>
      </c>
      <c r="BH172" s="40" t="s">
        <v>334</v>
      </c>
      <c r="BI172" s="46">
        <v>380000000</v>
      </c>
      <c r="BJ172" s="40">
        <v>14000401</v>
      </c>
      <c r="BK172" s="40">
        <v>14001220</v>
      </c>
      <c r="BL172" s="44">
        <v>176</v>
      </c>
      <c r="BM172" s="45">
        <v>5463</v>
      </c>
      <c r="BN172" s="49" t="s">
        <v>488</v>
      </c>
      <c r="BO172" s="55" t="s">
        <v>543</v>
      </c>
      <c r="BP172" s="46">
        <v>900000000</v>
      </c>
      <c r="BQ172" s="40">
        <v>14000401</v>
      </c>
      <c r="BR172" s="40">
        <v>14001229</v>
      </c>
    </row>
    <row r="173" spans="2:70" ht="36" x14ac:dyDescent="0.2">
      <c r="B173" t="s">
        <v>253</v>
      </c>
      <c r="I173">
        <v>2095</v>
      </c>
      <c r="O173" s="15">
        <v>171</v>
      </c>
      <c r="P173" s="16">
        <v>5100</v>
      </c>
      <c r="Q173" s="10" t="s">
        <v>165</v>
      </c>
      <c r="R173" s="10" t="s">
        <v>176</v>
      </c>
      <c r="S173" s="11">
        <v>800000000</v>
      </c>
      <c r="T173" s="10" t="s">
        <v>10</v>
      </c>
      <c r="U173" s="10" t="s">
        <v>14</v>
      </c>
      <c r="V173" s="16">
        <v>171</v>
      </c>
      <c r="W173" s="16">
        <v>5105</v>
      </c>
      <c r="X173" s="10" t="s">
        <v>448</v>
      </c>
      <c r="Y173" s="10" t="s">
        <v>31</v>
      </c>
      <c r="Z173" s="11">
        <v>120000000</v>
      </c>
      <c r="AA173" s="10">
        <f>VLOOKUP(W173,[1]master!$B:$O,12,FALSE)</f>
        <v>14000101</v>
      </c>
      <c r="AB173" s="10">
        <f>VLOOKUP(W173,[1]master!$B:$O,13,FALSE)</f>
        <v>14000231</v>
      </c>
      <c r="AC173" s="15">
        <v>171</v>
      </c>
      <c r="AD173" s="16">
        <v>2761</v>
      </c>
      <c r="AE173" s="9" t="s">
        <v>212</v>
      </c>
      <c r="AF173" s="9" t="s">
        <v>31</v>
      </c>
      <c r="AG173" s="11">
        <v>1100000000</v>
      </c>
      <c r="AH173" s="9" t="s">
        <v>10</v>
      </c>
      <c r="AI173" s="9" t="s">
        <v>14</v>
      </c>
      <c r="AJ173" s="29">
        <v>171</v>
      </c>
      <c r="AK173" s="30">
        <v>4167</v>
      </c>
      <c r="AL173" s="31" t="s">
        <v>120</v>
      </c>
      <c r="AM173" s="31" t="s">
        <v>278</v>
      </c>
      <c r="AN173" s="32">
        <v>270000000</v>
      </c>
      <c r="AO173" s="31" t="s">
        <v>10</v>
      </c>
      <c r="AP173" s="31" t="s">
        <v>121</v>
      </c>
      <c r="AQ173" s="44">
        <v>171</v>
      </c>
      <c r="AR173" s="45">
        <v>5416</v>
      </c>
      <c r="AS173" s="40" t="s">
        <v>461</v>
      </c>
      <c r="AT173" s="40" t="s">
        <v>505</v>
      </c>
      <c r="AU173" s="46">
        <v>1000000000</v>
      </c>
      <c r="AV173" s="40">
        <v>14000301</v>
      </c>
      <c r="AW173" s="40">
        <v>14001229</v>
      </c>
      <c r="AX173" s="44">
        <v>171</v>
      </c>
      <c r="AY173" s="45">
        <v>5464</v>
      </c>
      <c r="AZ173" s="40" t="s">
        <v>477</v>
      </c>
      <c r="BA173" s="40" t="s">
        <v>533</v>
      </c>
      <c r="BB173" s="46">
        <v>1200000000</v>
      </c>
      <c r="BC173" s="40">
        <v>14000501</v>
      </c>
      <c r="BD173" s="40">
        <v>14001229</v>
      </c>
      <c r="BE173" s="44">
        <v>171</v>
      </c>
      <c r="BF173" s="45">
        <v>5419</v>
      </c>
      <c r="BG173" s="49" t="s">
        <v>463</v>
      </c>
      <c r="BH173" s="40" t="s">
        <v>533</v>
      </c>
      <c r="BI173" s="46">
        <v>300000000</v>
      </c>
      <c r="BJ173" s="40">
        <v>14000201</v>
      </c>
      <c r="BK173" s="40">
        <v>14000531</v>
      </c>
      <c r="BL173" s="44">
        <v>177</v>
      </c>
      <c r="BM173" s="45">
        <v>5464</v>
      </c>
      <c r="BN173" s="49" t="s">
        <v>477</v>
      </c>
      <c r="BO173" s="55" t="s">
        <v>533</v>
      </c>
      <c r="BP173" s="46">
        <v>1200000000</v>
      </c>
      <c r="BQ173" s="40">
        <v>14000501</v>
      </c>
      <c r="BR173" s="40">
        <v>14001229</v>
      </c>
    </row>
    <row r="174" spans="2:70" ht="36" x14ac:dyDescent="0.2">
      <c r="B174" t="s">
        <v>255</v>
      </c>
      <c r="I174">
        <v>2097</v>
      </c>
      <c r="O174" s="15">
        <v>172</v>
      </c>
      <c r="P174" s="16">
        <v>5101</v>
      </c>
      <c r="Q174" s="10" t="s">
        <v>166</v>
      </c>
      <c r="R174" s="10" t="s">
        <v>334</v>
      </c>
      <c r="S174" s="11">
        <v>500000000</v>
      </c>
      <c r="T174" s="10" t="s">
        <v>10</v>
      </c>
      <c r="U174" s="10" t="s">
        <v>14</v>
      </c>
      <c r="V174" s="9">
        <v>172</v>
      </c>
      <c r="W174" s="16">
        <v>5108</v>
      </c>
      <c r="X174" s="10" t="s">
        <v>405</v>
      </c>
      <c r="Y174" s="10" t="s">
        <v>386</v>
      </c>
      <c r="Z174" s="11">
        <v>700000000</v>
      </c>
      <c r="AA174" s="10">
        <v>14000301</v>
      </c>
      <c r="AB174" s="10">
        <v>14001225</v>
      </c>
      <c r="AC174" s="29">
        <v>172</v>
      </c>
      <c r="AD174" s="30">
        <v>2765</v>
      </c>
      <c r="AE174" s="31" t="s">
        <v>377</v>
      </c>
      <c r="AF174" s="31" t="s">
        <v>31</v>
      </c>
      <c r="AG174" s="32">
        <v>380000000</v>
      </c>
      <c r="AH174" s="31">
        <v>14000101</v>
      </c>
      <c r="AI174" s="31">
        <v>14000631</v>
      </c>
      <c r="AJ174" s="15">
        <v>172</v>
      </c>
      <c r="AK174" s="16">
        <v>4176</v>
      </c>
      <c r="AL174" s="9" t="s">
        <v>122</v>
      </c>
      <c r="AM174" s="9" t="s">
        <v>278</v>
      </c>
      <c r="AN174" s="11">
        <v>200000000</v>
      </c>
      <c r="AO174" s="9" t="s">
        <v>10</v>
      </c>
      <c r="AP174" s="9" t="s">
        <v>35</v>
      </c>
      <c r="AQ174" s="44">
        <v>172</v>
      </c>
      <c r="AR174" s="45">
        <v>5418</v>
      </c>
      <c r="AS174" s="40" t="s">
        <v>495</v>
      </c>
      <c r="AT174" s="40" t="s">
        <v>334</v>
      </c>
      <c r="AU174" s="46">
        <v>380000000</v>
      </c>
      <c r="AV174" s="40">
        <v>14000401</v>
      </c>
      <c r="AW174" s="40">
        <v>14001220</v>
      </c>
      <c r="AX174" s="44">
        <v>172</v>
      </c>
      <c r="AY174" s="45">
        <v>5466</v>
      </c>
      <c r="AZ174" s="40" t="s">
        <v>470</v>
      </c>
      <c r="BA174" s="40" t="s">
        <v>407</v>
      </c>
      <c r="BB174" s="46">
        <v>300000000</v>
      </c>
      <c r="BC174" s="40">
        <v>14000501</v>
      </c>
      <c r="BD174" s="40">
        <v>14001030</v>
      </c>
      <c r="BE174" s="44">
        <v>172</v>
      </c>
      <c r="BF174" s="45">
        <v>5424</v>
      </c>
      <c r="BG174" s="49" t="s">
        <v>485</v>
      </c>
      <c r="BH174" s="40" t="s">
        <v>543</v>
      </c>
      <c r="BI174" s="46">
        <v>1000000000</v>
      </c>
      <c r="BJ174" s="40">
        <v>14000401</v>
      </c>
      <c r="BK174" s="40">
        <v>14001229</v>
      </c>
      <c r="BL174" s="44">
        <v>179</v>
      </c>
      <c r="BM174" s="45">
        <v>5467</v>
      </c>
      <c r="BN174" s="49" t="s">
        <v>475</v>
      </c>
      <c r="BO174" s="55" t="s">
        <v>533</v>
      </c>
      <c r="BP174" s="46">
        <v>600000000</v>
      </c>
      <c r="BQ174" s="40">
        <v>14000301</v>
      </c>
      <c r="BR174" s="40">
        <v>14000531</v>
      </c>
    </row>
    <row r="175" spans="2:70" ht="18" x14ac:dyDescent="0.2">
      <c r="B175" t="s">
        <v>256</v>
      </c>
      <c r="I175">
        <v>2098</v>
      </c>
      <c r="O175" s="15">
        <v>173</v>
      </c>
      <c r="P175" s="16">
        <v>5102</v>
      </c>
      <c r="Q175" s="10" t="s">
        <v>167</v>
      </c>
      <c r="R175" s="10" t="s">
        <v>334</v>
      </c>
      <c r="S175" s="11">
        <v>700000000</v>
      </c>
      <c r="T175" s="10" t="s">
        <v>10</v>
      </c>
      <c r="U175" s="10" t="s">
        <v>14</v>
      </c>
      <c r="V175" s="9">
        <v>173</v>
      </c>
      <c r="W175" s="16">
        <v>5111</v>
      </c>
      <c r="X175" s="10" t="s">
        <v>406</v>
      </c>
      <c r="Y175" s="10" t="s">
        <v>407</v>
      </c>
      <c r="Z175" s="11">
        <v>144000000</v>
      </c>
      <c r="AA175" s="10">
        <f>VLOOKUP(W175,[1]master!$B:$O,12,FALSE)</f>
        <v>14000101</v>
      </c>
      <c r="AB175" s="10">
        <f>VLOOKUP(W175,[1]master!$B:$O,13,FALSE)</f>
        <v>14000431</v>
      </c>
      <c r="AC175" s="15">
        <v>173</v>
      </c>
      <c r="AD175" s="16">
        <v>2779</v>
      </c>
      <c r="AE175" s="9" t="s">
        <v>378</v>
      </c>
      <c r="AF175" s="9" t="s">
        <v>31</v>
      </c>
      <c r="AG175" s="11">
        <v>960000000</v>
      </c>
      <c r="AH175" s="9">
        <v>14000101</v>
      </c>
      <c r="AI175" s="9">
        <v>14001225</v>
      </c>
      <c r="AJ175" s="29">
        <v>173</v>
      </c>
      <c r="AK175" s="30">
        <v>3983</v>
      </c>
      <c r="AL175" s="31" t="s">
        <v>79</v>
      </c>
      <c r="AM175" s="31" t="s">
        <v>386</v>
      </c>
      <c r="AN175" s="32">
        <v>825000000</v>
      </c>
      <c r="AO175" s="31" t="s">
        <v>10</v>
      </c>
      <c r="AP175" s="31" t="s">
        <v>14</v>
      </c>
      <c r="AQ175" s="44">
        <v>173</v>
      </c>
      <c r="AR175" s="45">
        <v>5419</v>
      </c>
      <c r="AS175" s="40" t="s">
        <v>463</v>
      </c>
      <c r="AT175" s="40" t="s">
        <v>87</v>
      </c>
      <c r="AU175" s="46">
        <v>300000000</v>
      </c>
      <c r="AV175" s="40">
        <v>14000201</v>
      </c>
      <c r="AW175" s="40">
        <v>14000531</v>
      </c>
      <c r="AX175" s="44">
        <v>173</v>
      </c>
      <c r="AY175" s="45">
        <v>5467</v>
      </c>
      <c r="AZ175" s="40" t="s">
        <v>475</v>
      </c>
      <c r="BA175" s="40" t="s">
        <v>533</v>
      </c>
      <c r="BB175" s="46">
        <v>600000000</v>
      </c>
      <c r="BC175" s="40">
        <v>14000301</v>
      </c>
      <c r="BD175" s="40">
        <v>14000531</v>
      </c>
      <c r="BE175" s="44">
        <v>173</v>
      </c>
      <c r="BF175" s="45">
        <v>5425</v>
      </c>
      <c r="BG175" s="49" t="s">
        <v>486</v>
      </c>
      <c r="BH175" s="40" t="s">
        <v>543</v>
      </c>
      <c r="BI175" s="46">
        <v>1000000000</v>
      </c>
      <c r="BJ175" s="40">
        <v>14000401</v>
      </c>
      <c r="BK175" s="40">
        <v>14001225</v>
      </c>
      <c r="BL175" s="44">
        <v>180</v>
      </c>
      <c r="BM175" s="45">
        <v>5468</v>
      </c>
      <c r="BN175" s="49" t="s">
        <v>483</v>
      </c>
      <c r="BO175" s="55" t="s">
        <v>543</v>
      </c>
      <c r="BP175" s="46">
        <v>900000000</v>
      </c>
      <c r="BQ175" s="40">
        <v>14000401</v>
      </c>
      <c r="BR175" s="40">
        <v>14001229</v>
      </c>
    </row>
    <row r="176" spans="2:70" ht="18" x14ac:dyDescent="0.2">
      <c r="B176" t="s">
        <v>257</v>
      </c>
      <c r="I176">
        <v>2223</v>
      </c>
      <c r="O176" s="15">
        <v>174</v>
      </c>
      <c r="P176" s="16">
        <v>5103</v>
      </c>
      <c r="Q176" s="10" t="s">
        <v>168</v>
      </c>
      <c r="R176" s="10" t="s">
        <v>334</v>
      </c>
      <c r="S176" s="11">
        <v>700000000</v>
      </c>
      <c r="T176" s="10" t="s">
        <v>10</v>
      </c>
      <c r="U176" s="10" t="s">
        <v>14</v>
      </c>
      <c r="V176" s="16">
        <v>174</v>
      </c>
      <c r="W176" s="16">
        <v>5112</v>
      </c>
      <c r="X176" s="10" t="s">
        <v>408</v>
      </c>
      <c r="Y176" s="10" t="s">
        <v>407</v>
      </c>
      <c r="Z176" s="11">
        <v>95000000</v>
      </c>
      <c r="AA176" s="10">
        <f>VLOOKUP(W176,[1]master!$B:$O,12,FALSE)</f>
        <v>14000201</v>
      </c>
      <c r="AB176" s="10">
        <f>VLOOKUP(W176,[1]master!$B:$O,13,FALSE)</f>
        <v>14000431</v>
      </c>
      <c r="AC176" s="29">
        <v>174</v>
      </c>
      <c r="AD176" s="30">
        <v>3981</v>
      </c>
      <c r="AE176" s="31" t="s">
        <v>252</v>
      </c>
      <c r="AF176" s="31" t="s">
        <v>31</v>
      </c>
      <c r="AG176" s="32">
        <v>420000000</v>
      </c>
      <c r="AH176" s="31" t="s">
        <v>10</v>
      </c>
      <c r="AI176" s="31" t="s">
        <v>35</v>
      </c>
      <c r="AJ176" s="15">
        <v>174</v>
      </c>
      <c r="AK176" s="16">
        <v>4002</v>
      </c>
      <c r="AL176" s="9" t="s">
        <v>389</v>
      </c>
      <c r="AM176" s="9" t="s">
        <v>386</v>
      </c>
      <c r="AN176" s="11">
        <v>580000000</v>
      </c>
      <c r="AO176" s="9">
        <v>14000301</v>
      </c>
      <c r="AP176" s="9">
        <v>14001225</v>
      </c>
      <c r="AQ176" s="44">
        <v>174</v>
      </c>
      <c r="AR176" s="45">
        <v>5424</v>
      </c>
      <c r="AS176" s="40" t="s">
        <v>485</v>
      </c>
      <c r="AT176" s="40" t="s">
        <v>505</v>
      </c>
      <c r="AU176" s="46">
        <v>1000000000</v>
      </c>
      <c r="AV176" s="40">
        <v>14000401</v>
      </c>
      <c r="AW176" s="40">
        <v>14001229</v>
      </c>
      <c r="AX176" s="44">
        <v>174</v>
      </c>
      <c r="AY176" s="45">
        <v>5468</v>
      </c>
      <c r="AZ176" s="40" t="s">
        <v>483</v>
      </c>
      <c r="BA176" s="40" t="s">
        <v>543</v>
      </c>
      <c r="BB176" s="46">
        <v>900000000</v>
      </c>
      <c r="BC176" s="40">
        <v>14000401</v>
      </c>
      <c r="BD176" s="40">
        <v>14001229</v>
      </c>
      <c r="BE176" s="44">
        <v>174</v>
      </c>
      <c r="BF176" s="45">
        <v>5426</v>
      </c>
      <c r="BG176" s="49" t="s">
        <v>476</v>
      </c>
      <c r="BH176" s="40" t="s">
        <v>533</v>
      </c>
      <c r="BI176" s="46">
        <v>1100000000</v>
      </c>
      <c r="BJ176" s="40">
        <v>14000101</v>
      </c>
      <c r="BK176" s="40">
        <v>14001225</v>
      </c>
      <c r="BL176" s="44">
        <v>181</v>
      </c>
      <c r="BM176" s="45">
        <v>5474</v>
      </c>
      <c r="BN176" s="49" t="s">
        <v>469</v>
      </c>
      <c r="BO176" s="55" t="s">
        <v>407</v>
      </c>
      <c r="BP176" s="46">
        <v>180000000</v>
      </c>
      <c r="BQ176" s="40">
        <v>14000501</v>
      </c>
      <c r="BR176" s="40">
        <v>14001030</v>
      </c>
    </row>
    <row r="177" spans="2:70" ht="36" x14ac:dyDescent="0.2">
      <c r="B177" t="s">
        <v>259</v>
      </c>
      <c r="I177">
        <v>2251</v>
      </c>
      <c r="O177" s="15">
        <v>175</v>
      </c>
      <c r="P177" s="16">
        <v>5108</v>
      </c>
      <c r="Q177" s="10" t="s">
        <v>405</v>
      </c>
      <c r="R177" s="10" t="s">
        <v>386</v>
      </c>
      <c r="S177" s="11">
        <v>700000000</v>
      </c>
      <c r="T177" s="10">
        <v>14000301</v>
      </c>
      <c r="U177" s="10">
        <v>14001225</v>
      </c>
      <c r="V177" s="16">
        <v>175</v>
      </c>
      <c r="W177" s="16">
        <v>5113</v>
      </c>
      <c r="X177" s="10" t="s">
        <v>425</v>
      </c>
      <c r="Y177" s="10" t="s">
        <v>334</v>
      </c>
      <c r="Z177" s="11">
        <v>300000000</v>
      </c>
      <c r="AA177" s="10">
        <v>14000201</v>
      </c>
      <c r="AB177" s="10">
        <v>14000431</v>
      </c>
      <c r="AC177" s="15">
        <v>175</v>
      </c>
      <c r="AD177" s="16">
        <v>4011</v>
      </c>
      <c r="AE177" s="9" t="s">
        <v>263</v>
      </c>
      <c r="AF177" s="9" t="s">
        <v>31</v>
      </c>
      <c r="AG177" s="11">
        <v>1000000000</v>
      </c>
      <c r="AH177" s="9" t="s">
        <v>10</v>
      </c>
      <c r="AI177" s="9" t="s">
        <v>14</v>
      </c>
      <c r="AJ177" s="29">
        <v>175</v>
      </c>
      <c r="AK177" s="30">
        <v>4018</v>
      </c>
      <c r="AL177" s="31" t="s">
        <v>390</v>
      </c>
      <c r="AM177" s="31" t="s">
        <v>386</v>
      </c>
      <c r="AN177" s="32">
        <v>858000000</v>
      </c>
      <c r="AO177" s="31">
        <v>14000101</v>
      </c>
      <c r="AP177" s="31">
        <v>14001225</v>
      </c>
      <c r="AQ177" s="44">
        <v>175</v>
      </c>
      <c r="AR177" s="45">
        <v>5425</v>
      </c>
      <c r="AS177" s="40" t="s">
        <v>486</v>
      </c>
      <c r="AT177" s="40" t="s">
        <v>505</v>
      </c>
      <c r="AU177" s="46">
        <v>1000000000</v>
      </c>
      <c r="AV177" s="40">
        <v>14000401</v>
      </c>
      <c r="AW177" s="40">
        <v>14001225</v>
      </c>
      <c r="AX177" s="44">
        <v>175</v>
      </c>
      <c r="AY177" s="45">
        <v>5474</v>
      </c>
      <c r="AZ177" s="40" t="s">
        <v>469</v>
      </c>
      <c r="BA177" s="40" t="s">
        <v>407</v>
      </c>
      <c r="BB177" s="46">
        <v>180000000</v>
      </c>
      <c r="BC177" s="40">
        <v>14000501</v>
      </c>
      <c r="BD177" s="40">
        <v>14001030</v>
      </c>
      <c r="BE177" s="44">
        <v>175</v>
      </c>
      <c r="BF177" s="45">
        <v>5428</v>
      </c>
      <c r="BG177" s="49" t="s">
        <v>487</v>
      </c>
      <c r="BH177" s="40" t="s">
        <v>543</v>
      </c>
      <c r="BI177" s="46">
        <v>900000000</v>
      </c>
      <c r="BJ177" s="40">
        <v>14000301</v>
      </c>
      <c r="BK177" s="40">
        <v>14001225</v>
      </c>
      <c r="BL177" s="44">
        <v>182</v>
      </c>
      <c r="BM177" s="45">
        <v>5478</v>
      </c>
      <c r="BN177" s="49" t="s">
        <v>474</v>
      </c>
      <c r="BO177" s="55" t="s">
        <v>386</v>
      </c>
      <c r="BP177" s="46">
        <v>400000000</v>
      </c>
      <c r="BQ177" s="40">
        <v>14000901</v>
      </c>
      <c r="BR177" s="40">
        <v>14001225</v>
      </c>
    </row>
    <row r="178" spans="2:70" ht="18" x14ac:dyDescent="0.2">
      <c r="B178" t="s">
        <v>260</v>
      </c>
      <c r="I178">
        <v>2275</v>
      </c>
      <c r="O178" s="15">
        <v>176</v>
      </c>
      <c r="P178" s="16">
        <v>5111</v>
      </c>
      <c r="Q178" s="10" t="s">
        <v>406</v>
      </c>
      <c r="R178" s="10" t="s">
        <v>407</v>
      </c>
      <c r="S178" s="11">
        <v>144000000</v>
      </c>
      <c r="T178" s="10">
        <f>VLOOKUP(P178,[1]master!$B:$O,12,FALSE)</f>
        <v>14000101</v>
      </c>
      <c r="U178" s="10">
        <f>VLOOKUP(P178,[1]master!$B:$O,13,FALSE)</f>
        <v>14000431</v>
      </c>
      <c r="V178" s="9">
        <v>176</v>
      </c>
      <c r="W178" s="16">
        <v>5115</v>
      </c>
      <c r="X178" s="10" t="s">
        <v>449</v>
      </c>
      <c r="Y178" s="10" t="s">
        <v>87</v>
      </c>
      <c r="Z178" s="11">
        <v>1000000000</v>
      </c>
      <c r="AA178" s="10">
        <v>14000401</v>
      </c>
      <c r="AB178" s="10">
        <v>14001225</v>
      </c>
      <c r="AC178" s="29">
        <v>176</v>
      </c>
      <c r="AD178" s="30">
        <v>4067</v>
      </c>
      <c r="AE178" s="31" t="s">
        <v>96</v>
      </c>
      <c r="AF178" s="31" t="s">
        <v>31</v>
      </c>
      <c r="AG178" s="32">
        <v>850000000</v>
      </c>
      <c r="AH178" s="31" t="s">
        <v>10</v>
      </c>
      <c r="AI178" s="31" t="s">
        <v>14</v>
      </c>
      <c r="AJ178" s="15">
        <v>176</v>
      </c>
      <c r="AK178" s="16">
        <v>5108</v>
      </c>
      <c r="AL178" s="9" t="s">
        <v>405</v>
      </c>
      <c r="AM178" s="9" t="s">
        <v>386</v>
      </c>
      <c r="AN178" s="11">
        <v>700000000</v>
      </c>
      <c r="AO178" s="9">
        <v>14000301</v>
      </c>
      <c r="AP178" s="9">
        <v>14001225</v>
      </c>
      <c r="AQ178" s="44">
        <v>176</v>
      </c>
      <c r="AR178" s="45">
        <v>5426</v>
      </c>
      <c r="AS178" s="40" t="s">
        <v>476</v>
      </c>
      <c r="AT178" s="40" t="s">
        <v>87</v>
      </c>
      <c r="AU178" s="46">
        <v>1100000000</v>
      </c>
      <c r="AV178" s="40">
        <v>14000101</v>
      </c>
      <c r="AW178" s="40">
        <v>14001225</v>
      </c>
      <c r="AX178" s="44">
        <v>176</v>
      </c>
      <c r="AY178" s="45">
        <v>5475</v>
      </c>
      <c r="AZ178" s="40" t="s">
        <v>473</v>
      </c>
      <c r="BA178" s="40" t="s">
        <v>407</v>
      </c>
      <c r="BB178" s="46">
        <v>120000000</v>
      </c>
      <c r="BC178" s="40">
        <v>14000501</v>
      </c>
      <c r="BD178" s="40">
        <v>14001030</v>
      </c>
      <c r="BE178" s="44">
        <v>176</v>
      </c>
      <c r="BF178" s="45">
        <v>5441</v>
      </c>
      <c r="BG178" s="49" t="s">
        <v>548</v>
      </c>
      <c r="BH178" s="40" t="s">
        <v>510</v>
      </c>
      <c r="BI178" s="46">
        <v>480000000</v>
      </c>
      <c r="BJ178" s="40">
        <v>14000701</v>
      </c>
      <c r="BK178" s="40">
        <v>14001225</v>
      </c>
      <c r="BL178" s="44">
        <v>183</v>
      </c>
      <c r="BM178" s="45">
        <v>5485</v>
      </c>
      <c r="BN178" s="54" t="s">
        <v>466</v>
      </c>
      <c r="BO178" s="55" t="s">
        <v>549</v>
      </c>
      <c r="BP178" s="46">
        <v>240000000</v>
      </c>
      <c r="BQ178" s="40">
        <v>14000501</v>
      </c>
      <c r="BR178" s="40">
        <v>14001225</v>
      </c>
    </row>
    <row r="179" spans="2:70" ht="18" x14ac:dyDescent="0.2">
      <c r="B179" t="s">
        <v>262</v>
      </c>
      <c r="I179">
        <v>2294</v>
      </c>
      <c r="O179" s="15">
        <v>177</v>
      </c>
      <c r="P179" s="16">
        <v>5112</v>
      </c>
      <c r="Q179" s="10" t="s">
        <v>408</v>
      </c>
      <c r="R179" s="10" t="s">
        <v>407</v>
      </c>
      <c r="S179" s="11">
        <v>95000000</v>
      </c>
      <c r="T179" s="10">
        <f>VLOOKUP(P179,[1]master!$B:$O,12,FALSE)</f>
        <v>14000201</v>
      </c>
      <c r="U179" s="10">
        <f>VLOOKUP(P179,[1]master!$B:$O,13,FALSE)</f>
        <v>14000431</v>
      </c>
      <c r="V179" s="9">
        <v>177</v>
      </c>
      <c r="W179" s="16">
        <v>5128</v>
      </c>
      <c r="X179" s="10" t="s">
        <v>345</v>
      </c>
      <c r="Y179" s="10" t="s">
        <v>31</v>
      </c>
      <c r="Z179" s="11">
        <v>380000000</v>
      </c>
      <c r="AA179" s="10">
        <f>VLOOKUP(W179,[1]master!$B:$O,12,FALSE)</f>
        <v>13991201</v>
      </c>
      <c r="AB179" s="10">
        <f>VLOOKUP(W179,[1]master!$B:$O,13,FALSE)</f>
        <v>14000231</v>
      </c>
      <c r="AC179" s="15">
        <v>177</v>
      </c>
      <c r="AD179" s="16">
        <v>4185</v>
      </c>
      <c r="AE179" s="9" t="s">
        <v>125</v>
      </c>
      <c r="AF179" s="9" t="s">
        <v>31</v>
      </c>
      <c r="AG179" s="11">
        <v>800000000</v>
      </c>
      <c r="AH179" s="9" t="s">
        <v>10</v>
      </c>
      <c r="AI179" s="9" t="s">
        <v>14</v>
      </c>
      <c r="AJ179" s="29">
        <v>177</v>
      </c>
      <c r="AK179" s="30">
        <v>5478</v>
      </c>
      <c r="AL179" s="31" t="s">
        <v>474</v>
      </c>
      <c r="AM179" s="31" t="s">
        <v>386</v>
      </c>
      <c r="AN179" s="32">
        <v>400000000</v>
      </c>
      <c r="AO179" s="31">
        <v>14000501</v>
      </c>
      <c r="AP179" s="31">
        <v>14000830</v>
      </c>
      <c r="AQ179" s="44">
        <v>177</v>
      </c>
      <c r="AR179" s="45">
        <v>5427</v>
      </c>
      <c r="AS179" s="49" t="s">
        <v>491</v>
      </c>
      <c r="AT179" s="40" t="s">
        <v>423</v>
      </c>
      <c r="AU179" s="46">
        <v>225000000</v>
      </c>
      <c r="AV179" s="40">
        <v>14000501</v>
      </c>
      <c r="AW179" s="40">
        <v>14000730</v>
      </c>
      <c r="AX179" s="44">
        <v>177</v>
      </c>
      <c r="AY179" s="45">
        <v>5478</v>
      </c>
      <c r="AZ179" s="40" t="s">
        <v>474</v>
      </c>
      <c r="BA179" s="40" t="s">
        <v>386</v>
      </c>
      <c r="BB179" s="46">
        <v>400000000</v>
      </c>
      <c r="BC179" s="40">
        <v>14000501</v>
      </c>
      <c r="BD179" s="40">
        <v>14000830</v>
      </c>
      <c r="BE179" s="44">
        <v>177</v>
      </c>
      <c r="BF179" s="45">
        <v>5463</v>
      </c>
      <c r="BG179" s="49" t="s">
        <v>488</v>
      </c>
      <c r="BH179" s="40" t="s">
        <v>543</v>
      </c>
      <c r="BI179" s="46">
        <v>900000000</v>
      </c>
      <c r="BJ179" s="40">
        <v>14000401</v>
      </c>
      <c r="BK179" s="40">
        <v>14001229</v>
      </c>
      <c r="BL179" s="44">
        <v>184</v>
      </c>
      <c r="BM179" s="45">
        <v>5505</v>
      </c>
      <c r="BN179" s="49" t="s">
        <v>550</v>
      </c>
      <c r="BO179" s="55" t="s">
        <v>543</v>
      </c>
      <c r="BP179" s="46">
        <v>420000000</v>
      </c>
      <c r="BQ179" s="40">
        <v>14000701</v>
      </c>
      <c r="BR179" s="40">
        <v>14001225</v>
      </c>
    </row>
    <row r="180" spans="2:70" ht="18" x14ac:dyDescent="0.2">
      <c r="B180" t="s">
        <v>264</v>
      </c>
      <c r="I180">
        <v>2469</v>
      </c>
      <c r="O180" s="15">
        <v>178</v>
      </c>
      <c r="P180" s="16">
        <v>5129</v>
      </c>
      <c r="Q180" s="10" t="s">
        <v>347</v>
      </c>
      <c r="R180" s="10" t="s">
        <v>24</v>
      </c>
      <c r="S180" s="11">
        <v>315000000</v>
      </c>
      <c r="T180" s="10" t="s">
        <v>232</v>
      </c>
      <c r="U180" s="10" t="s">
        <v>233</v>
      </c>
      <c r="V180" s="16">
        <v>178</v>
      </c>
      <c r="W180" s="16">
        <v>5129</v>
      </c>
      <c r="X180" s="10" t="s">
        <v>347</v>
      </c>
      <c r="Y180" s="10" t="s">
        <v>24</v>
      </c>
      <c r="Z180" s="11">
        <v>315000000</v>
      </c>
      <c r="AA180" s="10" t="s">
        <v>232</v>
      </c>
      <c r="AB180" s="10" t="s">
        <v>233</v>
      </c>
      <c r="AC180" s="29">
        <v>178</v>
      </c>
      <c r="AD180" s="30">
        <v>4186</v>
      </c>
      <c r="AE180" s="31" t="s">
        <v>126</v>
      </c>
      <c r="AF180" s="31" t="s">
        <v>31</v>
      </c>
      <c r="AG180" s="32">
        <v>720000000</v>
      </c>
      <c r="AH180" s="31" t="s">
        <v>10</v>
      </c>
      <c r="AI180" s="31" t="s">
        <v>14</v>
      </c>
      <c r="AJ180" s="15">
        <v>178</v>
      </c>
      <c r="AK180" s="16">
        <v>5385</v>
      </c>
      <c r="AL180" s="9" t="s">
        <v>460</v>
      </c>
      <c r="AM180" s="9" t="s">
        <v>386</v>
      </c>
      <c r="AN180" s="11">
        <v>320000000</v>
      </c>
      <c r="AO180" s="9">
        <v>14000501</v>
      </c>
      <c r="AP180" s="9">
        <v>14000830</v>
      </c>
      <c r="AQ180" s="44">
        <v>178</v>
      </c>
      <c r="AR180" s="45">
        <v>5428</v>
      </c>
      <c r="AS180" s="40" t="s">
        <v>487</v>
      </c>
      <c r="AT180" s="40" t="s">
        <v>505</v>
      </c>
      <c r="AU180" s="46">
        <v>900000000</v>
      </c>
      <c r="AV180" s="40">
        <v>14000301</v>
      </c>
      <c r="AW180" s="40">
        <v>14001225</v>
      </c>
      <c r="AX180" s="44">
        <v>178</v>
      </c>
      <c r="AY180" s="45">
        <v>5485</v>
      </c>
      <c r="AZ180" s="40" t="s">
        <v>466</v>
      </c>
      <c r="BA180" s="40" t="s">
        <v>549</v>
      </c>
      <c r="BB180" s="46">
        <v>240000000</v>
      </c>
      <c r="BC180" s="40">
        <v>14000501</v>
      </c>
      <c r="BD180" s="40">
        <v>14001225</v>
      </c>
      <c r="BE180" s="44">
        <v>178</v>
      </c>
      <c r="BF180" s="45">
        <v>5464</v>
      </c>
      <c r="BG180" s="49" t="s">
        <v>477</v>
      </c>
      <c r="BH180" s="40" t="s">
        <v>533</v>
      </c>
      <c r="BI180" s="46">
        <v>1200000000</v>
      </c>
      <c r="BJ180" s="40">
        <v>14000501</v>
      </c>
      <c r="BK180" s="40">
        <v>14001229</v>
      </c>
      <c r="BL180" s="44">
        <v>185</v>
      </c>
      <c r="BM180" s="45">
        <v>5511</v>
      </c>
      <c r="BN180" s="49" t="s">
        <v>506</v>
      </c>
      <c r="BO180" s="55" t="s">
        <v>543</v>
      </c>
      <c r="BP180" s="46">
        <v>800000000</v>
      </c>
      <c r="BQ180" s="40">
        <v>14000501</v>
      </c>
      <c r="BR180" s="40">
        <v>14001225</v>
      </c>
    </row>
    <row r="181" spans="2:70" ht="18" x14ac:dyDescent="0.2">
      <c r="B181" t="s">
        <v>266</v>
      </c>
      <c r="I181">
        <v>2681</v>
      </c>
      <c r="O181" s="15">
        <v>179</v>
      </c>
      <c r="P181" s="16">
        <v>5130</v>
      </c>
      <c r="Q181" s="10" t="s">
        <v>349</v>
      </c>
      <c r="R181" s="10" t="s">
        <v>24</v>
      </c>
      <c r="S181" s="11">
        <v>285000000</v>
      </c>
      <c r="T181" s="10" t="s">
        <v>232</v>
      </c>
      <c r="U181" s="10" t="s">
        <v>233</v>
      </c>
      <c r="V181" s="16">
        <v>179</v>
      </c>
      <c r="W181" s="16">
        <v>5130</v>
      </c>
      <c r="X181" s="10" t="s">
        <v>349</v>
      </c>
      <c r="Y181" s="10" t="s">
        <v>24</v>
      </c>
      <c r="Z181" s="11">
        <v>285000000</v>
      </c>
      <c r="AA181" s="10" t="s">
        <v>232</v>
      </c>
      <c r="AB181" s="10" t="s">
        <v>233</v>
      </c>
      <c r="AC181" s="15">
        <v>179</v>
      </c>
      <c r="AD181" s="16">
        <v>4188</v>
      </c>
      <c r="AE181" s="9" t="s">
        <v>127</v>
      </c>
      <c r="AF181" s="9" t="s">
        <v>31</v>
      </c>
      <c r="AG181" s="11">
        <v>640000000</v>
      </c>
      <c r="AH181" s="9" t="s">
        <v>10</v>
      </c>
      <c r="AI181" s="9" t="s">
        <v>14</v>
      </c>
      <c r="AJ181" s="29">
        <v>179</v>
      </c>
      <c r="AK181" s="30">
        <v>2098</v>
      </c>
      <c r="AL181" s="31" t="s">
        <v>434</v>
      </c>
      <c r="AM181" s="31" t="s">
        <v>58</v>
      </c>
      <c r="AN181" s="32">
        <v>700000000</v>
      </c>
      <c r="AO181" s="31">
        <f>VLOOKUP(AK181,[1]master!$B:$O,12,FALSE)</f>
        <v>14000101</v>
      </c>
      <c r="AP181" s="31">
        <f>VLOOKUP(AK181,[1]master!$B:$O,13,FALSE)</f>
        <v>14001225</v>
      </c>
      <c r="AQ181" s="44">
        <v>179</v>
      </c>
      <c r="AR181" s="45">
        <v>5463</v>
      </c>
      <c r="AS181" s="40" t="s">
        <v>488</v>
      </c>
      <c r="AT181" s="40" t="s">
        <v>505</v>
      </c>
      <c r="AU181" s="46">
        <v>900000000</v>
      </c>
      <c r="AV181" s="40">
        <v>14000401</v>
      </c>
      <c r="AW181" s="40">
        <v>14001229</v>
      </c>
      <c r="AX181" s="44">
        <v>179</v>
      </c>
      <c r="AY181" s="45">
        <v>5505</v>
      </c>
      <c r="AZ181" s="48" t="s">
        <v>550</v>
      </c>
      <c r="BA181" s="40" t="s">
        <v>442</v>
      </c>
      <c r="BB181" s="46">
        <v>420000000</v>
      </c>
      <c r="BC181" s="40">
        <v>14000701</v>
      </c>
      <c r="BD181" s="40">
        <v>14001225</v>
      </c>
      <c r="BE181" s="44">
        <v>179</v>
      </c>
      <c r="BF181" s="45">
        <v>5466</v>
      </c>
      <c r="BG181" s="49" t="s">
        <v>470</v>
      </c>
      <c r="BH181" s="40" t="s">
        <v>407</v>
      </c>
      <c r="BI181" s="46">
        <v>300000000</v>
      </c>
      <c r="BJ181" s="40">
        <v>14000501</v>
      </c>
      <c r="BK181" s="40">
        <v>14001030</v>
      </c>
      <c r="BL181" s="44">
        <v>186</v>
      </c>
      <c r="BM181" s="45">
        <v>5512</v>
      </c>
      <c r="BN181" s="49" t="s">
        <v>508</v>
      </c>
      <c r="BO181" s="55" t="s">
        <v>534</v>
      </c>
      <c r="BP181" s="46">
        <v>200000000</v>
      </c>
      <c r="BQ181" s="40">
        <v>14000501</v>
      </c>
      <c r="BR181" s="40">
        <v>14000730</v>
      </c>
    </row>
    <row r="182" spans="2:70" ht="18" x14ac:dyDescent="0.2">
      <c r="B182" t="s">
        <v>267</v>
      </c>
      <c r="I182">
        <v>2697</v>
      </c>
      <c r="O182" s="15">
        <v>180</v>
      </c>
      <c r="P182" s="16">
        <v>5131</v>
      </c>
      <c r="Q182" s="10" t="s">
        <v>351</v>
      </c>
      <c r="R182" s="10" t="s">
        <v>24</v>
      </c>
      <c r="S182" s="11">
        <v>285000000</v>
      </c>
      <c r="T182" s="10" t="s">
        <v>232</v>
      </c>
      <c r="U182" s="10" t="s">
        <v>233</v>
      </c>
      <c r="V182" s="9">
        <v>180</v>
      </c>
      <c r="W182" s="16">
        <v>5131</v>
      </c>
      <c r="X182" s="10" t="s">
        <v>351</v>
      </c>
      <c r="Y182" s="10" t="s">
        <v>24</v>
      </c>
      <c r="Z182" s="11">
        <v>285000000</v>
      </c>
      <c r="AA182" s="10" t="s">
        <v>232</v>
      </c>
      <c r="AB182" s="10" t="s">
        <v>233</v>
      </c>
      <c r="AC182" s="29">
        <v>180</v>
      </c>
      <c r="AD182" s="30">
        <v>4189</v>
      </c>
      <c r="AE182" s="31" t="s">
        <v>128</v>
      </c>
      <c r="AF182" s="31" t="s">
        <v>31</v>
      </c>
      <c r="AG182" s="32">
        <v>600000000</v>
      </c>
      <c r="AH182" s="31" t="s">
        <v>10</v>
      </c>
      <c r="AI182" s="31" t="s">
        <v>14</v>
      </c>
      <c r="AJ182" s="15">
        <v>180</v>
      </c>
      <c r="AK182" s="16">
        <v>2787</v>
      </c>
      <c r="AL182" s="9" t="s">
        <v>379</v>
      </c>
      <c r="AM182" s="9" t="s">
        <v>58</v>
      </c>
      <c r="AN182" s="11">
        <v>675000000</v>
      </c>
      <c r="AO182" s="9">
        <f>VLOOKUP(AK182,[1]master!$B:$O,12,FALSE)</f>
        <v>14000101</v>
      </c>
      <c r="AP182" s="9">
        <f>VLOOKUP(AK182,[1]master!$B:$O,13,FALSE)</f>
        <v>14001225</v>
      </c>
      <c r="AQ182" s="44">
        <v>180</v>
      </c>
      <c r="AR182" s="45">
        <v>5464</v>
      </c>
      <c r="AS182" s="40" t="s">
        <v>477</v>
      </c>
      <c r="AT182" s="40" t="s">
        <v>87</v>
      </c>
      <c r="AU182" s="46">
        <v>1200000000</v>
      </c>
      <c r="AV182" s="40">
        <v>14000501</v>
      </c>
      <c r="AW182" s="40">
        <v>14001229</v>
      </c>
      <c r="AX182" s="44">
        <v>180</v>
      </c>
      <c r="AY182" s="45">
        <v>5511</v>
      </c>
      <c r="AZ182" s="40" t="s">
        <v>506</v>
      </c>
      <c r="BA182" s="40" t="s">
        <v>543</v>
      </c>
      <c r="BB182" s="46">
        <v>800000000</v>
      </c>
      <c r="BC182" s="40">
        <v>14000501</v>
      </c>
      <c r="BD182" s="40">
        <v>14001225</v>
      </c>
      <c r="BE182" s="44">
        <v>180</v>
      </c>
      <c r="BF182" s="45">
        <v>5467</v>
      </c>
      <c r="BG182" s="49" t="s">
        <v>475</v>
      </c>
      <c r="BH182" s="40" t="s">
        <v>533</v>
      </c>
      <c r="BI182" s="46">
        <v>600000000</v>
      </c>
      <c r="BJ182" s="40">
        <v>14000301</v>
      </c>
      <c r="BK182" s="40">
        <v>14000531</v>
      </c>
      <c r="BL182" s="44">
        <v>187</v>
      </c>
      <c r="BM182" s="45">
        <v>5513</v>
      </c>
      <c r="BN182" s="49" t="s">
        <v>504</v>
      </c>
      <c r="BO182" s="55" t="s">
        <v>543</v>
      </c>
      <c r="BP182" s="46">
        <v>800000000</v>
      </c>
      <c r="BQ182" s="40">
        <v>14000501</v>
      </c>
      <c r="BR182" s="40">
        <v>14001225</v>
      </c>
    </row>
    <row r="183" spans="2:70" ht="18" x14ac:dyDescent="0.2">
      <c r="B183" t="s">
        <v>268</v>
      </c>
      <c r="I183">
        <v>2704</v>
      </c>
      <c r="O183" s="15">
        <v>181</v>
      </c>
      <c r="P183" s="16">
        <v>5132</v>
      </c>
      <c r="Q183" s="10" t="s">
        <v>353</v>
      </c>
      <c r="R183" s="10" t="s">
        <v>24</v>
      </c>
      <c r="S183" s="11">
        <v>315000000</v>
      </c>
      <c r="T183" s="10" t="s">
        <v>232</v>
      </c>
      <c r="U183" s="10" t="s">
        <v>233</v>
      </c>
      <c r="V183" s="9">
        <v>181</v>
      </c>
      <c r="W183" s="16">
        <v>5132</v>
      </c>
      <c r="X183" s="10" t="s">
        <v>353</v>
      </c>
      <c r="Y183" s="10" t="s">
        <v>24</v>
      </c>
      <c r="Z183" s="11">
        <v>315000000</v>
      </c>
      <c r="AA183" s="10" t="s">
        <v>232</v>
      </c>
      <c r="AB183" s="10" t="s">
        <v>233</v>
      </c>
      <c r="AC183" s="15">
        <v>181</v>
      </c>
      <c r="AD183" s="16">
        <v>5019</v>
      </c>
      <c r="AE183" s="9" t="s">
        <v>135</v>
      </c>
      <c r="AF183" s="9" t="s">
        <v>31</v>
      </c>
      <c r="AG183" s="11">
        <v>300000000</v>
      </c>
      <c r="AH183" s="9" t="s">
        <v>10</v>
      </c>
      <c r="AI183" s="9" t="s">
        <v>35</v>
      </c>
      <c r="AJ183" s="29">
        <v>181</v>
      </c>
      <c r="AK183" s="30">
        <v>3505</v>
      </c>
      <c r="AL183" s="31" t="s">
        <v>57</v>
      </c>
      <c r="AM183" s="31" t="s">
        <v>58</v>
      </c>
      <c r="AN183" s="32">
        <v>700000000</v>
      </c>
      <c r="AO183" s="31" t="s">
        <v>10</v>
      </c>
      <c r="AP183" s="31" t="s">
        <v>14</v>
      </c>
      <c r="AQ183" s="44">
        <v>181</v>
      </c>
      <c r="AR183" s="45">
        <v>5466</v>
      </c>
      <c r="AS183" s="40" t="s">
        <v>470</v>
      </c>
      <c r="AT183" s="40" t="s">
        <v>407</v>
      </c>
      <c r="AU183" s="46">
        <v>300000000</v>
      </c>
      <c r="AV183" s="40">
        <v>14000501</v>
      </c>
      <c r="AW183" s="40">
        <v>14001030</v>
      </c>
      <c r="AX183" s="44">
        <v>181</v>
      </c>
      <c r="AY183" s="45">
        <v>5512</v>
      </c>
      <c r="AZ183" s="40" t="s">
        <v>508</v>
      </c>
      <c r="BA183" s="40" t="s">
        <v>534</v>
      </c>
      <c r="BB183" s="46">
        <v>200000000</v>
      </c>
      <c r="BC183" s="40">
        <v>14000501</v>
      </c>
      <c r="BD183" s="40">
        <v>14000730</v>
      </c>
      <c r="BE183" s="44">
        <v>181</v>
      </c>
      <c r="BF183" s="45">
        <v>5468</v>
      </c>
      <c r="BG183" s="49" t="s">
        <v>483</v>
      </c>
      <c r="BH183" s="40" t="s">
        <v>543</v>
      </c>
      <c r="BI183" s="46">
        <v>900000000</v>
      </c>
      <c r="BJ183" s="40">
        <v>14000401</v>
      </c>
      <c r="BK183" s="40">
        <v>14001229</v>
      </c>
      <c r="BL183" s="44">
        <v>188</v>
      </c>
      <c r="BM183" s="45">
        <v>5578</v>
      </c>
      <c r="BN183" s="49" t="s">
        <v>526</v>
      </c>
      <c r="BO183" s="55" t="s">
        <v>543</v>
      </c>
      <c r="BP183" s="46">
        <v>700000000</v>
      </c>
      <c r="BQ183" s="40" t="s">
        <v>527</v>
      </c>
      <c r="BR183" s="40" t="s">
        <v>523</v>
      </c>
    </row>
    <row r="184" spans="2:70" ht="18" x14ac:dyDescent="0.2">
      <c r="B184" t="s">
        <v>269</v>
      </c>
      <c r="I184">
        <v>2714</v>
      </c>
      <c r="O184" s="15">
        <v>182</v>
      </c>
      <c r="P184" s="16">
        <v>5134</v>
      </c>
      <c r="Q184" s="10" t="s">
        <v>358</v>
      </c>
      <c r="R184" s="10" t="s">
        <v>31</v>
      </c>
      <c r="S184" s="11">
        <v>280000000</v>
      </c>
      <c r="T184" s="10" t="s">
        <v>10</v>
      </c>
      <c r="U184" s="10" t="s">
        <v>35</v>
      </c>
      <c r="V184" s="16">
        <v>182</v>
      </c>
      <c r="W184" s="16">
        <v>5133</v>
      </c>
      <c r="X184" s="10" t="s">
        <v>355</v>
      </c>
      <c r="Y184" s="10" t="s">
        <v>423</v>
      </c>
      <c r="Z184" s="11">
        <v>135000000</v>
      </c>
      <c r="AA184" s="10">
        <v>14000401</v>
      </c>
      <c r="AB184" s="10">
        <v>14000531</v>
      </c>
      <c r="AC184" s="29">
        <v>182</v>
      </c>
      <c r="AD184" s="30">
        <v>5021</v>
      </c>
      <c r="AE184" s="31" t="s">
        <v>136</v>
      </c>
      <c r="AF184" s="31" t="s">
        <v>31</v>
      </c>
      <c r="AG184" s="32">
        <v>240000000</v>
      </c>
      <c r="AH184" s="31" t="s">
        <v>10</v>
      </c>
      <c r="AI184" s="31" t="s">
        <v>35</v>
      </c>
      <c r="AJ184" s="15">
        <v>182</v>
      </c>
      <c r="AK184" s="16">
        <v>3565</v>
      </c>
      <c r="AL184" s="9" t="s">
        <v>59</v>
      </c>
      <c r="AM184" s="9" t="s">
        <v>58</v>
      </c>
      <c r="AN184" s="11">
        <v>900000000</v>
      </c>
      <c r="AO184" s="9" t="s">
        <v>10</v>
      </c>
      <c r="AP184" s="9" t="s">
        <v>14</v>
      </c>
      <c r="AQ184" s="44">
        <v>182</v>
      </c>
      <c r="AR184" s="45">
        <v>5467</v>
      </c>
      <c r="AS184" s="40" t="s">
        <v>475</v>
      </c>
      <c r="AT184" s="40" t="s">
        <v>87</v>
      </c>
      <c r="AU184" s="46">
        <v>600000000</v>
      </c>
      <c r="AV184" s="40">
        <v>14000301</v>
      </c>
      <c r="AW184" s="40">
        <v>14000531</v>
      </c>
      <c r="AX184" s="44">
        <v>182</v>
      </c>
      <c r="AY184" s="45">
        <v>5513</v>
      </c>
      <c r="AZ184" s="40" t="s">
        <v>504</v>
      </c>
      <c r="BA184" s="40" t="s">
        <v>543</v>
      </c>
      <c r="BB184" s="46">
        <v>800000000</v>
      </c>
      <c r="BC184" s="40">
        <v>14000501</v>
      </c>
      <c r="BD184" s="40">
        <v>14001225</v>
      </c>
      <c r="BE184" s="44">
        <v>182</v>
      </c>
      <c r="BF184" s="45">
        <v>5474</v>
      </c>
      <c r="BG184" s="49" t="s">
        <v>469</v>
      </c>
      <c r="BH184" s="40" t="s">
        <v>407</v>
      </c>
      <c r="BI184" s="46">
        <v>180000000</v>
      </c>
      <c r="BJ184" s="40">
        <v>14000501</v>
      </c>
      <c r="BK184" s="40">
        <v>14001030</v>
      </c>
      <c r="BL184" s="44">
        <v>189</v>
      </c>
      <c r="BM184" s="45">
        <v>5579</v>
      </c>
      <c r="BN184" s="49" t="s">
        <v>528</v>
      </c>
      <c r="BO184" s="55" t="s">
        <v>543</v>
      </c>
      <c r="BP184" s="46">
        <v>800000000</v>
      </c>
      <c r="BQ184" s="40" t="s">
        <v>511</v>
      </c>
      <c r="BR184" s="40" t="s">
        <v>523</v>
      </c>
    </row>
    <row r="185" spans="2:70" ht="18" x14ac:dyDescent="0.2">
      <c r="B185" t="s">
        <v>270</v>
      </c>
      <c r="I185">
        <v>2725</v>
      </c>
      <c r="O185" s="15">
        <v>183</v>
      </c>
      <c r="P185" s="16">
        <v>5143</v>
      </c>
      <c r="Q185" s="10" t="s">
        <v>409</v>
      </c>
      <c r="R185" s="10" t="s">
        <v>98</v>
      </c>
      <c r="S185" s="11">
        <v>300000000</v>
      </c>
      <c r="T185" s="10">
        <f>VLOOKUP(P185,[1]master!$B:$O,12,FALSE)</f>
        <v>14000201</v>
      </c>
      <c r="U185" s="10">
        <f>VLOOKUP(P185,[1]master!$B:$O,13,FALSE)</f>
        <v>14000431</v>
      </c>
      <c r="V185" s="16">
        <v>183</v>
      </c>
      <c r="W185" s="16">
        <v>5134</v>
      </c>
      <c r="X185" s="10" t="s">
        <v>358</v>
      </c>
      <c r="Y185" s="10" t="s">
        <v>31</v>
      </c>
      <c r="Z185" s="11">
        <v>280000000</v>
      </c>
      <c r="AA185" s="10" t="s">
        <v>10</v>
      </c>
      <c r="AB185" s="10" t="s">
        <v>35</v>
      </c>
      <c r="AC185" s="15">
        <v>183</v>
      </c>
      <c r="AD185" s="16">
        <v>5027</v>
      </c>
      <c r="AE185" s="9" t="s">
        <v>308</v>
      </c>
      <c r="AF185" s="9" t="s">
        <v>31</v>
      </c>
      <c r="AG185" s="11">
        <v>1200000000</v>
      </c>
      <c r="AH185" s="9" t="s">
        <v>10</v>
      </c>
      <c r="AI185" s="9" t="s">
        <v>14</v>
      </c>
      <c r="AJ185" s="29">
        <v>183</v>
      </c>
      <c r="AK185" s="30">
        <v>3971</v>
      </c>
      <c r="AL185" s="31" t="s">
        <v>76</v>
      </c>
      <c r="AM185" s="31" t="s">
        <v>58</v>
      </c>
      <c r="AN185" s="32">
        <v>500000000</v>
      </c>
      <c r="AO185" s="31" t="s">
        <v>10</v>
      </c>
      <c r="AP185" s="31" t="s">
        <v>14</v>
      </c>
      <c r="AQ185" s="44">
        <v>183</v>
      </c>
      <c r="AR185" s="45">
        <v>5468</v>
      </c>
      <c r="AS185" s="40" t="s">
        <v>483</v>
      </c>
      <c r="AT185" s="40" t="s">
        <v>505</v>
      </c>
      <c r="AU185" s="46">
        <v>900000000</v>
      </c>
      <c r="AV185" s="40">
        <v>14000401</v>
      </c>
      <c r="AW185" s="40">
        <v>14001229</v>
      </c>
      <c r="AX185" s="44">
        <v>183</v>
      </c>
      <c r="AY185" s="45">
        <v>5514</v>
      </c>
      <c r="AZ185" s="40" t="s">
        <v>503</v>
      </c>
      <c r="BA185" s="40" t="s">
        <v>533</v>
      </c>
      <c r="BB185" s="46">
        <v>900000000</v>
      </c>
      <c r="BC185" s="40">
        <v>14000401</v>
      </c>
      <c r="BD185" s="40">
        <v>14001225</v>
      </c>
      <c r="BE185" s="44">
        <v>183</v>
      </c>
      <c r="BF185" s="45">
        <v>5478</v>
      </c>
      <c r="BG185" s="49" t="s">
        <v>474</v>
      </c>
      <c r="BH185" s="40" t="s">
        <v>386</v>
      </c>
      <c r="BI185" s="46">
        <v>400000000</v>
      </c>
      <c r="BJ185" s="40">
        <v>14000901</v>
      </c>
      <c r="BK185" s="40">
        <v>14001225</v>
      </c>
      <c r="BL185" s="44">
        <v>190</v>
      </c>
      <c r="BM185" s="45">
        <v>5581</v>
      </c>
      <c r="BN185" s="49" t="s">
        <v>551</v>
      </c>
      <c r="BO185" s="55" t="s">
        <v>534</v>
      </c>
      <c r="BP185" s="46">
        <v>280000000</v>
      </c>
      <c r="BQ185" s="40">
        <v>14000701</v>
      </c>
      <c r="BR185" s="40" t="s">
        <v>14</v>
      </c>
    </row>
    <row r="186" spans="2:70" ht="36" x14ac:dyDescent="0.2">
      <c r="B186" t="s">
        <v>271</v>
      </c>
      <c r="I186">
        <v>2729</v>
      </c>
      <c r="O186" s="15">
        <v>184</v>
      </c>
      <c r="P186" s="16">
        <v>5145</v>
      </c>
      <c r="Q186" s="10" t="s">
        <v>410</v>
      </c>
      <c r="R186" s="10" t="s">
        <v>134</v>
      </c>
      <c r="S186" s="11">
        <v>240000000</v>
      </c>
      <c r="T186" s="10">
        <f>VLOOKUP(P186,[1]master!$B:$O,12,FALSE)</f>
        <v>14000101</v>
      </c>
      <c r="U186" s="10">
        <f>VLOOKUP(P186,[1]master!$B:$O,13,FALSE)</f>
        <v>14000331</v>
      </c>
      <c r="V186" s="9">
        <v>184</v>
      </c>
      <c r="W186" s="16">
        <v>5145</v>
      </c>
      <c r="X186" s="10" t="s">
        <v>410</v>
      </c>
      <c r="Y186" s="10" t="s">
        <v>134</v>
      </c>
      <c r="Z186" s="11">
        <v>240000000</v>
      </c>
      <c r="AA186" s="10">
        <f>VLOOKUP(W186,[1]master!$B:$O,12,FALSE)</f>
        <v>14000101</v>
      </c>
      <c r="AB186" s="10">
        <f>VLOOKUP(W186,[1]master!$B:$O,13,FALSE)</f>
        <v>14000331</v>
      </c>
      <c r="AC186" s="29">
        <v>184</v>
      </c>
      <c r="AD186" s="30">
        <v>5036</v>
      </c>
      <c r="AE186" s="31" t="s">
        <v>139</v>
      </c>
      <c r="AF186" s="31" t="s">
        <v>31</v>
      </c>
      <c r="AG186" s="32">
        <v>300000000</v>
      </c>
      <c r="AH186" s="31" t="s">
        <v>10</v>
      </c>
      <c r="AI186" s="31" t="s">
        <v>35</v>
      </c>
      <c r="AJ186" s="15">
        <v>184</v>
      </c>
      <c r="AK186" s="16">
        <v>3987</v>
      </c>
      <c r="AL186" s="9" t="s">
        <v>388</v>
      </c>
      <c r="AM186" s="9" t="s">
        <v>58</v>
      </c>
      <c r="AN186" s="11">
        <v>700000000</v>
      </c>
      <c r="AO186" s="9">
        <f>VLOOKUP(AK186,[1]master!$B:$O,12,FALSE)</f>
        <v>14000101</v>
      </c>
      <c r="AP186" s="9">
        <f>VLOOKUP(AK186,[1]master!$B:$O,13,FALSE)</f>
        <v>14001225</v>
      </c>
      <c r="AQ186" s="44">
        <v>184</v>
      </c>
      <c r="AR186" s="45">
        <v>5474</v>
      </c>
      <c r="AS186" s="40" t="s">
        <v>469</v>
      </c>
      <c r="AT186" s="40" t="s">
        <v>407</v>
      </c>
      <c r="AU186" s="46">
        <v>180000000</v>
      </c>
      <c r="AV186" s="40">
        <v>14000501</v>
      </c>
      <c r="AW186" s="40">
        <v>14001030</v>
      </c>
      <c r="AX186" s="44">
        <v>184</v>
      </c>
      <c r="AY186" s="45">
        <v>5578</v>
      </c>
      <c r="AZ186" s="47" t="s">
        <v>526</v>
      </c>
      <c r="BA186" s="40" t="s">
        <v>543</v>
      </c>
      <c r="BB186" s="46">
        <v>700000000</v>
      </c>
      <c r="BC186" s="40" t="s">
        <v>527</v>
      </c>
      <c r="BD186" s="40" t="s">
        <v>523</v>
      </c>
      <c r="BE186" s="44">
        <v>184</v>
      </c>
      <c r="BF186" s="45">
        <v>5485</v>
      </c>
      <c r="BG186" s="54" t="s">
        <v>466</v>
      </c>
      <c r="BH186" s="55" t="s">
        <v>549</v>
      </c>
      <c r="BI186" s="46">
        <v>240000000</v>
      </c>
      <c r="BJ186" s="40">
        <v>14000501</v>
      </c>
      <c r="BK186" s="40">
        <v>14001225</v>
      </c>
      <c r="BL186" s="44">
        <v>191</v>
      </c>
      <c r="BM186" s="45">
        <v>5583</v>
      </c>
      <c r="BN186" s="49" t="s">
        <v>565</v>
      </c>
      <c r="BO186" s="55" t="s">
        <v>533</v>
      </c>
      <c r="BP186" s="46">
        <v>750000000</v>
      </c>
      <c r="BQ186" s="40">
        <v>14000715</v>
      </c>
      <c r="BR186" s="40">
        <v>14001225</v>
      </c>
    </row>
    <row r="187" spans="2:70" ht="36" x14ac:dyDescent="0.2">
      <c r="B187" t="s">
        <v>272</v>
      </c>
      <c r="I187">
        <v>2730</v>
      </c>
      <c r="O187" s="15">
        <v>185</v>
      </c>
      <c r="P187" s="16">
        <v>5146</v>
      </c>
      <c r="Q187" s="10" t="s">
        <v>411</v>
      </c>
      <c r="R187" s="10" t="s">
        <v>31</v>
      </c>
      <c r="S187" s="11">
        <v>300000000</v>
      </c>
      <c r="T187" s="10">
        <f>VLOOKUP(P187,[1]master!$B:$O,12,FALSE)</f>
        <v>14000101</v>
      </c>
      <c r="U187" s="10">
        <f>VLOOKUP(P187,[1]master!$B:$O,13,FALSE)</f>
        <v>14000631</v>
      </c>
      <c r="V187" s="9">
        <v>185</v>
      </c>
      <c r="W187" s="16">
        <v>5146</v>
      </c>
      <c r="X187" s="10" t="s">
        <v>411</v>
      </c>
      <c r="Y187" s="10" t="s">
        <v>31</v>
      </c>
      <c r="Z187" s="11">
        <v>300000000</v>
      </c>
      <c r="AA187" s="10" t="s">
        <v>10</v>
      </c>
      <c r="AB187" s="10" t="s">
        <v>35</v>
      </c>
      <c r="AC187" s="15">
        <v>185</v>
      </c>
      <c r="AD187" s="16">
        <v>5046</v>
      </c>
      <c r="AE187" s="9" t="s">
        <v>140</v>
      </c>
      <c r="AF187" s="9" t="s">
        <v>31</v>
      </c>
      <c r="AG187" s="11">
        <v>600000000</v>
      </c>
      <c r="AH187" s="9" t="s">
        <v>10</v>
      </c>
      <c r="AI187" s="9" t="s">
        <v>14</v>
      </c>
      <c r="AJ187" s="29">
        <v>185</v>
      </c>
      <c r="AK187" s="30">
        <v>4105</v>
      </c>
      <c r="AL187" s="31" t="s">
        <v>393</v>
      </c>
      <c r="AM187" s="31" t="s">
        <v>58</v>
      </c>
      <c r="AN187" s="32">
        <v>400000000</v>
      </c>
      <c r="AO187" s="31">
        <f>VLOOKUP(AK187,[1]master!$B:$O,12,FALSE)</f>
        <v>14000101</v>
      </c>
      <c r="AP187" s="31">
        <f>VLOOKUP(AK187,[1]master!$B:$O,13,FALSE)</f>
        <v>14001225</v>
      </c>
      <c r="AQ187" s="44">
        <v>185</v>
      </c>
      <c r="AR187" s="45">
        <v>5475</v>
      </c>
      <c r="AS187" s="40" t="s">
        <v>473</v>
      </c>
      <c r="AT187" s="40" t="s">
        <v>407</v>
      </c>
      <c r="AU187" s="46">
        <v>120000000</v>
      </c>
      <c r="AV187" s="40">
        <v>14000501</v>
      </c>
      <c r="AW187" s="40">
        <v>14001030</v>
      </c>
      <c r="AX187" s="44">
        <v>185</v>
      </c>
      <c r="AY187" s="45">
        <v>5579</v>
      </c>
      <c r="AZ187" s="47" t="s">
        <v>528</v>
      </c>
      <c r="BA187" s="40" t="s">
        <v>543</v>
      </c>
      <c r="BB187" s="46">
        <v>800000000</v>
      </c>
      <c r="BC187" s="40" t="s">
        <v>511</v>
      </c>
      <c r="BD187" s="40" t="s">
        <v>523</v>
      </c>
      <c r="BE187" s="44">
        <v>185</v>
      </c>
      <c r="BF187" s="45">
        <v>5505</v>
      </c>
      <c r="BG187" s="49" t="s">
        <v>550</v>
      </c>
      <c r="BH187" s="40" t="s">
        <v>543</v>
      </c>
      <c r="BI187" s="46">
        <v>420000000</v>
      </c>
      <c r="BJ187" s="40">
        <v>14000701</v>
      </c>
      <c r="BK187" s="40">
        <v>14001225</v>
      </c>
      <c r="BL187" s="44">
        <v>192</v>
      </c>
      <c r="BM187" s="45">
        <v>5584</v>
      </c>
      <c r="BN187" s="49" t="s">
        <v>529</v>
      </c>
      <c r="BO187" s="55" t="s">
        <v>533</v>
      </c>
      <c r="BP187" s="46">
        <v>1200000000</v>
      </c>
      <c r="BQ187" s="40" t="s">
        <v>530</v>
      </c>
      <c r="BR187" s="40" t="s">
        <v>523</v>
      </c>
    </row>
    <row r="188" spans="2:70" ht="36" x14ac:dyDescent="0.2">
      <c r="B188" t="s">
        <v>273</v>
      </c>
      <c r="I188">
        <v>2734</v>
      </c>
      <c r="O188" s="15">
        <v>186</v>
      </c>
      <c r="P188" s="16">
        <v>5147</v>
      </c>
      <c r="Q188" s="10" t="s">
        <v>412</v>
      </c>
      <c r="R188" s="10" t="s">
        <v>185</v>
      </c>
      <c r="S188" s="11">
        <v>450000000</v>
      </c>
      <c r="T188" s="10">
        <f>VLOOKUP(P188,[1]master!$B:$O,12,FALSE)</f>
        <v>14000101</v>
      </c>
      <c r="U188" s="10">
        <f>VLOOKUP(P188,[1]master!$B:$O,13,FALSE)</f>
        <v>14001229</v>
      </c>
      <c r="V188" s="16">
        <v>186</v>
      </c>
      <c r="W188" s="16">
        <v>5147</v>
      </c>
      <c r="X188" s="10" t="s">
        <v>412</v>
      </c>
      <c r="Y188" s="10" t="s">
        <v>185</v>
      </c>
      <c r="Z188" s="11">
        <v>450000000</v>
      </c>
      <c r="AA188" s="10">
        <f>VLOOKUP(W188,[1]master!$B:$O,12,FALSE)</f>
        <v>14000101</v>
      </c>
      <c r="AB188" s="10">
        <f>VLOOKUP(W188,[1]master!$B:$O,13,FALSE)</f>
        <v>14001229</v>
      </c>
      <c r="AC188" s="29">
        <v>186</v>
      </c>
      <c r="AD188" s="30">
        <v>5051</v>
      </c>
      <c r="AE188" s="31" t="s">
        <v>141</v>
      </c>
      <c r="AF188" s="31" t="s">
        <v>31</v>
      </c>
      <c r="AG188" s="32">
        <v>870000000</v>
      </c>
      <c r="AH188" s="31" t="s">
        <v>232</v>
      </c>
      <c r="AI188" s="31" t="s">
        <v>233</v>
      </c>
      <c r="AJ188" s="15">
        <v>186</v>
      </c>
      <c r="AK188" s="16">
        <v>3986</v>
      </c>
      <c r="AL188" s="9" t="s">
        <v>387</v>
      </c>
      <c r="AM188" s="9" t="s">
        <v>334</v>
      </c>
      <c r="AN188" s="11">
        <v>1200000000</v>
      </c>
      <c r="AO188" s="9">
        <f>VLOOKUP(AK188,[1]master!$B:$O,12,FALSE)</f>
        <v>14000101</v>
      </c>
      <c r="AP188" s="9">
        <f>VLOOKUP(AK188,[1]master!$B:$O,13,FALSE)</f>
        <v>14001225</v>
      </c>
      <c r="AQ188" s="44">
        <v>186</v>
      </c>
      <c r="AR188" s="45">
        <v>5478</v>
      </c>
      <c r="AS188" s="40" t="s">
        <v>474</v>
      </c>
      <c r="AT188" s="40" t="s">
        <v>386</v>
      </c>
      <c r="AU188" s="46">
        <v>400000000</v>
      </c>
      <c r="AV188" s="40">
        <v>14000501</v>
      </c>
      <c r="AW188" s="40">
        <v>14000830</v>
      </c>
      <c r="AX188" s="44">
        <v>186</v>
      </c>
      <c r="AY188" s="45">
        <v>5581</v>
      </c>
      <c r="AZ188" s="40" t="s">
        <v>551</v>
      </c>
      <c r="BA188" s="40" t="s">
        <v>534</v>
      </c>
      <c r="BB188" s="46">
        <v>280000000</v>
      </c>
      <c r="BC188" s="40">
        <v>14000701</v>
      </c>
      <c r="BD188" s="40" t="s">
        <v>14</v>
      </c>
      <c r="BE188" s="44">
        <v>186</v>
      </c>
      <c r="BF188" s="45">
        <v>5511</v>
      </c>
      <c r="BG188" s="49" t="s">
        <v>506</v>
      </c>
      <c r="BH188" s="40" t="s">
        <v>543</v>
      </c>
      <c r="BI188" s="46">
        <v>800000000</v>
      </c>
      <c r="BJ188" s="40">
        <v>14000501</v>
      </c>
      <c r="BK188" s="40">
        <v>14001225</v>
      </c>
      <c r="BL188" s="44">
        <v>193</v>
      </c>
      <c r="BM188" s="45">
        <v>5585</v>
      </c>
      <c r="BN188" s="49" t="s">
        <v>566</v>
      </c>
      <c r="BO188" s="55" t="s">
        <v>533</v>
      </c>
      <c r="BP188" s="46">
        <v>750000000</v>
      </c>
      <c r="BQ188" s="40">
        <v>14000715</v>
      </c>
      <c r="BR188" s="40">
        <v>14001225</v>
      </c>
    </row>
    <row r="189" spans="2:70" ht="36" x14ac:dyDescent="0.2">
      <c r="B189" t="s">
        <v>274</v>
      </c>
      <c r="I189">
        <v>2760</v>
      </c>
      <c r="O189" s="15">
        <v>187</v>
      </c>
      <c r="P189" s="16">
        <v>5148</v>
      </c>
      <c r="Q189" s="10" t="s">
        <v>413</v>
      </c>
      <c r="R189" s="10" t="s">
        <v>185</v>
      </c>
      <c r="S189" s="11">
        <v>450000000</v>
      </c>
      <c r="T189" s="10">
        <f>VLOOKUP(P189,[1]master!$B:$O,12,FALSE)</f>
        <v>14000101</v>
      </c>
      <c r="U189" s="10">
        <f>VLOOKUP(P189,[1]master!$B:$O,13,FALSE)</f>
        <v>14001229</v>
      </c>
      <c r="V189" s="16">
        <v>187</v>
      </c>
      <c r="W189" s="16">
        <v>5148</v>
      </c>
      <c r="X189" s="10" t="s">
        <v>413</v>
      </c>
      <c r="Y189" s="10" t="s">
        <v>185</v>
      </c>
      <c r="Z189" s="11">
        <v>450000000</v>
      </c>
      <c r="AA189" s="10">
        <f>VLOOKUP(W189,[1]master!$B:$O,12,FALSE)</f>
        <v>14000101</v>
      </c>
      <c r="AB189" s="10">
        <f>VLOOKUP(W189,[1]master!$B:$O,13,FALSE)</f>
        <v>14001229</v>
      </c>
      <c r="AC189" s="15">
        <v>187</v>
      </c>
      <c r="AD189" s="16">
        <v>5052</v>
      </c>
      <c r="AE189" s="9" t="s">
        <v>143</v>
      </c>
      <c r="AF189" s="9" t="s">
        <v>31</v>
      </c>
      <c r="AG189" s="11">
        <v>700000000</v>
      </c>
      <c r="AH189" s="9" t="s">
        <v>10</v>
      </c>
      <c r="AI189" s="9" t="s">
        <v>14</v>
      </c>
      <c r="AJ189" s="29">
        <v>187</v>
      </c>
      <c r="AK189" s="30">
        <v>5101</v>
      </c>
      <c r="AL189" s="31" t="s">
        <v>166</v>
      </c>
      <c r="AM189" s="31" t="s">
        <v>334</v>
      </c>
      <c r="AN189" s="32">
        <v>500000000</v>
      </c>
      <c r="AO189" s="31" t="s">
        <v>10</v>
      </c>
      <c r="AP189" s="31" t="s">
        <v>14</v>
      </c>
      <c r="AQ189" s="44">
        <v>187</v>
      </c>
      <c r="AR189" s="45">
        <v>5479</v>
      </c>
      <c r="AS189" s="40" t="s">
        <v>479</v>
      </c>
      <c r="AT189" s="40" t="s">
        <v>9</v>
      </c>
      <c r="AU189" s="46">
        <v>280000000</v>
      </c>
      <c r="AV189" s="40">
        <v>14000301</v>
      </c>
      <c r="AW189" s="40">
        <v>14000830</v>
      </c>
      <c r="AX189" s="44">
        <v>187</v>
      </c>
      <c r="AY189" s="45">
        <v>5584</v>
      </c>
      <c r="AZ189" s="47" t="s">
        <v>529</v>
      </c>
      <c r="BA189" s="40" t="s">
        <v>533</v>
      </c>
      <c r="BB189" s="46">
        <v>1200000000</v>
      </c>
      <c r="BC189" s="40" t="s">
        <v>530</v>
      </c>
      <c r="BD189" s="40" t="s">
        <v>523</v>
      </c>
      <c r="BE189" s="44">
        <v>187</v>
      </c>
      <c r="BF189" s="45">
        <v>5512</v>
      </c>
      <c r="BG189" s="49" t="s">
        <v>508</v>
      </c>
      <c r="BH189" s="40" t="s">
        <v>534</v>
      </c>
      <c r="BI189" s="46">
        <v>200000000</v>
      </c>
      <c r="BJ189" s="40">
        <v>14000501</v>
      </c>
      <c r="BK189" s="40">
        <v>14000730</v>
      </c>
      <c r="BL189" s="44">
        <v>194</v>
      </c>
      <c r="BM189" s="45">
        <v>5586</v>
      </c>
      <c r="BN189" s="49" t="s">
        <v>567</v>
      </c>
      <c r="BO189" s="55" t="s">
        <v>533</v>
      </c>
      <c r="BP189" s="46">
        <v>750000000</v>
      </c>
      <c r="BQ189" s="40">
        <v>14000815</v>
      </c>
      <c r="BR189" s="40">
        <v>14001225</v>
      </c>
    </row>
    <row r="190" spans="2:70" ht="36" x14ac:dyDescent="0.2">
      <c r="B190" t="s">
        <v>276</v>
      </c>
      <c r="I190">
        <v>2761</v>
      </c>
      <c r="O190" s="15">
        <v>188</v>
      </c>
      <c r="P190" s="16">
        <v>5220</v>
      </c>
      <c r="Q190" s="10" t="s">
        <v>414</v>
      </c>
      <c r="R190" s="10" t="s">
        <v>334</v>
      </c>
      <c r="S190" s="11">
        <v>508750000</v>
      </c>
      <c r="T190" s="10">
        <v>14000201</v>
      </c>
      <c r="U190" s="10">
        <v>14001225</v>
      </c>
      <c r="V190" s="9">
        <v>188</v>
      </c>
      <c r="W190" s="16">
        <v>5180</v>
      </c>
      <c r="X190" s="10" t="s">
        <v>450</v>
      </c>
      <c r="Y190" s="10" t="s">
        <v>176</v>
      </c>
      <c r="Z190" s="11">
        <v>300000000</v>
      </c>
      <c r="AA190" s="10">
        <v>14000401</v>
      </c>
      <c r="AB190" s="10">
        <v>14001225</v>
      </c>
      <c r="AC190" s="29">
        <v>188</v>
      </c>
      <c r="AD190" s="30">
        <v>5094</v>
      </c>
      <c r="AE190" s="31" t="s">
        <v>329</v>
      </c>
      <c r="AF190" s="31" t="s">
        <v>31</v>
      </c>
      <c r="AG190" s="32">
        <v>500000000</v>
      </c>
      <c r="AH190" s="31">
        <v>13991201</v>
      </c>
      <c r="AI190" s="31">
        <v>14000131</v>
      </c>
      <c r="AJ190" s="15">
        <v>188</v>
      </c>
      <c r="AK190" s="16">
        <v>5102</v>
      </c>
      <c r="AL190" s="9" t="s">
        <v>167</v>
      </c>
      <c r="AM190" s="9" t="s">
        <v>334</v>
      </c>
      <c r="AN190" s="11">
        <v>700000000</v>
      </c>
      <c r="AO190" s="9" t="s">
        <v>10</v>
      </c>
      <c r="AP190" s="9" t="s">
        <v>14</v>
      </c>
      <c r="AQ190" s="44">
        <v>188</v>
      </c>
      <c r="AR190" s="45">
        <v>5485</v>
      </c>
      <c r="AS190" s="40" t="s">
        <v>466</v>
      </c>
      <c r="AT190" s="40" t="s">
        <v>439</v>
      </c>
      <c r="AU190" s="46">
        <v>240000000</v>
      </c>
      <c r="AV190" s="40">
        <v>14000501</v>
      </c>
      <c r="AW190" s="40">
        <v>14001225</v>
      </c>
      <c r="AX190" s="44">
        <v>188</v>
      </c>
      <c r="AY190" s="45">
        <v>5590</v>
      </c>
      <c r="AZ190" s="48" t="s">
        <v>552</v>
      </c>
      <c r="BA190" s="40" t="s">
        <v>510</v>
      </c>
      <c r="BB190" s="46">
        <v>500000000</v>
      </c>
      <c r="BC190" s="40">
        <v>14000601</v>
      </c>
      <c r="BD190" s="40">
        <v>14001225</v>
      </c>
      <c r="BE190" s="44">
        <v>188</v>
      </c>
      <c r="BF190" s="45">
        <v>5513</v>
      </c>
      <c r="BG190" s="49" t="s">
        <v>504</v>
      </c>
      <c r="BH190" s="40" t="s">
        <v>543</v>
      </c>
      <c r="BI190" s="46">
        <v>800000000</v>
      </c>
      <c r="BJ190" s="40">
        <v>14000501</v>
      </c>
      <c r="BK190" s="40">
        <v>14001225</v>
      </c>
      <c r="BL190" s="44">
        <v>195</v>
      </c>
      <c r="BM190" s="45">
        <v>5587</v>
      </c>
      <c r="BN190" s="49" t="s">
        <v>568</v>
      </c>
      <c r="BO190" s="55" t="s">
        <v>533</v>
      </c>
      <c r="BP190" s="46">
        <v>750000000</v>
      </c>
      <c r="BQ190" s="40">
        <v>14000715</v>
      </c>
      <c r="BR190" s="40">
        <v>14001225</v>
      </c>
    </row>
    <row r="191" spans="2:70" ht="36" x14ac:dyDescent="0.2">
      <c r="B191" t="s">
        <v>277</v>
      </c>
      <c r="I191">
        <v>2765</v>
      </c>
      <c r="O191" s="15">
        <v>189</v>
      </c>
      <c r="P191" s="16">
        <v>5221</v>
      </c>
      <c r="Q191" s="10" t="s">
        <v>415</v>
      </c>
      <c r="R191" s="10" t="s">
        <v>176</v>
      </c>
      <c r="S191" s="11">
        <v>775000000</v>
      </c>
      <c r="T191" s="10">
        <v>14000201</v>
      </c>
      <c r="U191" s="10">
        <v>14001225</v>
      </c>
      <c r="V191" s="9">
        <v>189</v>
      </c>
      <c r="W191" s="16">
        <v>5200</v>
      </c>
      <c r="X191" s="10" t="s">
        <v>451</v>
      </c>
      <c r="Y191" s="10" t="s">
        <v>113</v>
      </c>
      <c r="Z191" s="11">
        <v>220000000</v>
      </c>
      <c r="AA191" s="10">
        <v>14000301</v>
      </c>
      <c r="AB191" s="10">
        <v>14000531</v>
      </c>
      <c r="AC191" s="15">
        <v>189</v>
      </c>
      <c r="AD191" s="16">
        <v>5105</v>
      </c>
      <c r="AE191" s="9" t="s">
        <v>448</v>
      </c>
      <c r="AF191" s="9" t="s">
        <v>31</v>
      </c>
      <c r="AG191" s="11">
        <v>120000000</v>
      </c>
      <c r="AH191" s="9">
        <v>14000101</v>
      </c>
      <c r="AI191" s="9">
        <v>14000231</v>
      </c>
      <c r="AJ191" s="29">
        <v>189</v>
      </c>
      <c r="AK191" s="30">
        <v>5103</v>
      </c>
      <c r="AL191" s="31" t="s">
        <v>168</v>
      </c>
      <c r="AM191" s="31" t="s">
        <v>334</v>
      </c>
      <c r="AN191" s="32">
        <v>700000000</v>
      </c>
      <c r="AO191" s="31" t="s">
        <v>10</v>
      </c>
      <c r="AP191" s="31" t="s">
        <v>14</v>
      </c>
      <c r="AQ191" s="44">
        <v>189</v>
      </c>
      <c r="AR191" s="45">
        <v>5486</v>
      </c>
      <c r="AS191" s="49" t="s">
        <v>500</v>
      </c>
      <c r="AT191" s="40" t="s">
        <v>423</v>
      </c>
      <c r="AU191" s="46">
        <v>210000000</v>
      </c>
      <c r="AV191" s="40">
        <v>14000501</v>
      </c>
      <c r="AW191" s="40">
        <v>14000730</v>
      </c>
      <c r="AX191" s="44">
        <v>189</v>
      </c>
      <c r="AY191" s="45">
        <v>5592</v>
      </c>
      <c r="AZ191" s="48" t="s">
        <v>531</v>
      </c>
      <c r="BA191" s="40" t="s">
        <v>533</v>
      </c>
      <c r="BB191" s="46">
        <v>600000000</v>
      </c>
      <c r="BC191" s="40">
        <v>14000701</v>
      </c>
      <c r="BD191" s="40">
        <v>14001225</v>
      </c>
      <c r="BE191" s="44">
        <v>189</v>
      </c>
      <c r="BF191" s="45">
        <v>5514</v>
      </c>
      <c r="BG191" s="49" t="s">
        <v>503</v>
      </c>
      <c r="BH191" s="40" t="s">
        <v>533</v>
      </c>
      <c r="BI191" s="46">
        <v>900000000</v>
      </c>
      <c r="BJ191" s="40">
        <v>14000401</v>
      </c>
      <c r="BK191" s="40">
        <v>14001225</v>
      </c>
      <c r="BL191" s="44">
        <v>196</v>
      </c>
      <c r="BM191" s="45">
        <v>5588</v>
      </c>
      <c r="BN191" s="49" t="s">
        <v>569</v>
      </c>
      <c r="BO191" s="55" t="s">
        <v>533</v>
      </c>
      <c r="BP191" s="46">
        <v>750000000</v>
      </c>
      <c r="BQ191" s="40">
        <v>14000715</v>
      </c>
      <c r="BR191" s="40">
        <v>14001225</v>
      </c>
    </row>
    <row r="192" spans="2:70" ht="36" x14ac:dyDescent="0.2">
      <c r="B192" t="s">
        <v>279</v>
      </c>
      <c r="I192">
        <v>2779</v>
      </c>
      <c r="O192" s="15">
        <v>190</v>
      </c>
      <c r="P192" s="16">
        <v>5222</v>
      </c>
      <c r="Q192" s="10" t="s">
        <v>416</v>
      </c>
      <c r="R192" s="10" t="s">
        <v>87</v>
      </c>
      <c r="S192" s="11">
        <v>900000000</v>
      </c>
      <c r="T192" s="10">
        <v>14000201</v>
      </c>
      <c r="U192" s="10">
        <v>14001225</v>
      </c>
      <c r="V192" s="16">
        <v>190</v>
      </c>
      <c r="W192" s="16">
        <v>5202</v>
      </c>
      <c r="X192" s="10" t="s">
        <v>452</v>
      </c>
      <c r="Y192" s="10" t="s">
        <v>24</v>
      </c>
      <c r="Z192" s="11">
        <v>585000000</v>
      </c>
      <c r="AA192" s="10">
        <v>14000401</v>
      </c>
      <c r="AB192" s="10">
        <v>14001225</v>
      </c>
      <c r="AC192" s="29">
        <v>190</v>
      </c>
      <c r="AD192" s="30">
        <v>5128</v>
      </c>
      <c r="AE192" s="31" t="s">
        <v>345</v>
      </c>
      <c r="AF192" s="31" t="s">
        <v>31</v>
      </c>
      <c r="AG192" s="32">
        <v>380000000</v>
      </c>
      <c r="AH192" s="31">
        <v>13991201</v>
      </c>
      <c r="AI192" s="31">
        <v>14000231</v>
      </c>
      <c r="AJ192" s="15">
        <v>190</v>
      </c>
      <c r="AK192" s="16">
        <v>5220</v>
      </c>
      <c r="AL192" s="9" t="s">
        <v>414</v>
      </c>
      <c r="AM192" s="9" t="s">
        <v>334</v>
      </c>
      <c r="AN192" s="11">
        <v>508750000</v>
      </c>
      <c r="AO192" s="9">
        <v>14000201</v>
      </c>
      <c r="AP192" s="9">
        <v>14001225</v>
      </c>
      <c r="AQ192" s="44">
        <v>190</v>
      </c>
      <c r="AR192" s="45">
        <v>5511</v>
      </c>
      <c r="AS192" s="40" t="s">
        <v>506</v>
      </c>
      <c r="AT192" s="40" t="s">
        <v>505</v>
      </c>
      <c r="AU192" s="46">
        <v>800000000</v>
      </c>
      <c r="AV192" s="40">
        <v>14000501</v>
      </c>
      <c r="AW192" s="40">
        <v>14001225</v>
      </c>
      <c r="AY192">
        <v>1009</v>
      </c>
      <c r="BE192" s="44">
        <v>190</v>
      </c>
      <c r="BF192" s="45">
        <v>5578</v>
      </c>
      <c r="BG192" s="49" t="s">
        <v>526</v>
      </c>
      <c r="BH192" s="40" t="s">
        <v>543</v>
      </c>
      <c r="BI192" s="46">
        <v>700000000</v>
      </c>
      <c r="BJ192" s="40" t="s">
        <v>527</v>
      </c>
      <c r="BK192" s="40" t="s">
        <v>523</v>
      </c>
      <c r="BL192" s="44">
        <v>197</v>
      </c>
      <c r="BM192" s="45">
        <v>5589</v>
      </c>
      <c r="BN192" s="49" t="s">
        <v>570</v>
      </c>
      <c r="BO192" s="55" t="s">
        <v>533</v>
      </c>
      <c r="BP192" s="46">
        <v>700000000</v>
      </c>
      <c r="BQ192" s="40">
        <v>14000801</v>
      </c>
      <c r="BR192" s="40">
        <v>14001225</v>
      </c>
    </row>
    <row r="193" spans="2:70" ht="18" x14ac:dyDescent="0.2">
      <c r="B193" t="s">
        <v>280</v>
      </c>
      <c r="I193">
        <v>2785</v>
      </c>
      <c r="O193" s="15">
        <v>191</v>
      </c>
      <c r="P193" s="16">
        <v>5223</v>
      </c>
      <c r="Q193" s="10" t="s">
        <v>417</v>
      </c>
      <c r="R193" s="10" t="s">
        <v>176</v>
      </c>
      <c r="S193" s="11">
        <v>200000000</v>
      </c>
      <c r="T193" s="10">
        <v>14000201</v>
      </c>
      <c r="U193" s="10">
        <v>14000431</v>
      </c>
      <c r="V193" s="16">
        <v>191</v>
      </c>
      <c r="W193" s="16">
        <v>5216</v>
      </c>
      <c r="X193" s="10" t="s">
        <v>453</v>
      </c>
      <c r="Y193" s="10" t="s">
        <v>407</v>
      </c>
      <c r="Z193" s="11">
        <v>160000000</v>
      </c>
      <c r="AA193" s="10">
        <v>14000401</v>
      </c>
      <c r="AB193" s="10">
        <v>14000631</v>
      </c>
      <c r="AC193" s="15">
        <v>191</v>
      </c>
      <c r="AD193" s="16">
        <v>5134</v>
      </c>
      <c r="AE193" s="9" t="s">
        <v>358</v>
      </c>
      <c r="AF193" s="9" t="s">
        <v>31</v>
      </c>
      <c r="AG193" s="11">
        <v>280000000</v>
      </c>
      <c r="AH193" s="9" t="s">
        <v>10</v>
      </c>
      <c r="AI193" s="9" t="s">
        <v>35</v>
      </c>
      <c r="AJ193" s="29">
        <v>191</v>
      </c>
      <c r="AK193" s="30">
        <v>5012</v>
      </c>
      <c r="AL193" s="31" t="s">
        <v>468</v>
      </c>
      <c r="AM193" s="31" t="s">
        <v>334</v>
      </c>
      <c r="AN193" s="32">
        <v>500000000</v>
      </c>
      <c r="AO193" s="31">
        <v>14000115</v>
      </c>
      <c r="AP193" s="31">
        <v>14001220</v>
      </c>
      <c r="AQ193" s="44">
        <v>191</v>
      </c>
      <c r="AR193" s="45">
        <v>5512</v>
      </c>
      <c r="AS193" s="40" t="s">
        <v>508</v>
      </c>
      <c r="AT193" s="40" t="s">
        <v>9</v>
      </c>
      <c r="AU193" s="46">
        <v>200000000</v>
      </c>
      <c r="AV193" s="40">
        <v>14000501</v>
      </c>
      <c r="AW193" s="40">
        <v>14000730</v>
      </c>
      <c r="AY193">
        <v>1058</v>
      </c>
      <c r="BE193" s="44">
        <v>191</v>
      </c>
      <c r="BF193" s="45">
        <v>5579</v>
      </c>
      <c r="BG193" s="49" t="s">
        <v>528</v>
      </c>
      <c r="BH193" s="40" t="s">
        <v>543</v>
      </c>
      <c r="BI193" s="46">
        <v>800000000</v>
      </c>
      <c r="BJ193" s="40" t="s">
        <v>511</v>
      </c>
      <c r="BK193" s="40" t="s">
        <v>523</v>
      </c>
      <c r="BL193" s="44">
        <v>198</v>
      </c>
      <c r="BM193" s="45">
        <v>5590</v>
      </c>
      <c r="BN193" s="49" t="s">
        <v>552</v>
      </c>
      <c r="BO193" s="55" t="s">
        <v>510</v>
      </c>
      <c r="BP193" s="46">
        <v>500000000</v>
      </c>
      <c r="BQ193" s="40">
        <v>14000601</v>
      </c>
      <c r="BR193" s="40">
        <v>14001225</v>
      </c>
    </row>
    <row r="194" spans="2:70" ht="18" x14ac:dyDescent="0.2">
      <c r="B194" t="s">
        <v>281</v>
      </c>
      <c r="I194">
        <v>2787</v>
      </c>
      <c r="O194" s="15">
        <v>192</v>
      </c>
      <c r="P194" s="16">
        <v>5224</v>
      </c>
      <c r="Q194" s="10" t="s">
        <v>418</v>
      </c>
      <c r="R194" s="10" t="s">
        <v>176</v>
      </c>
      <c r="S194" s="11">
        <v>700000000</v>
      </c>
      <c r="T194" s="10">
        <v>14000201</v>
      </c>
      <c r="U194" s="10">
        <v>14001225</v>
      </c>
      <c r="V194" s="9">
        <v>192</v>
      </c>
      <c r="W194" s="16">
        <v>5220</v>
      </c>
      <c r="X194" s="10" t="s">
        <v>414</v>
      </c>
      <c r="Y194" s="10" t="s">
        <v>334</v>
      </c>
      <c r="Z194" s="11">
        <v>508750000</v>
      </c>
      <c r="AA194" s="10">
        <v>14000201</v>
      </c>
      <c r="AB194" s="10">
        <v>14001225</v>
      </c>
      <c r="AC194" s="29">
        <v>192</v>
      </c>
      <c r="AD194" s="30">
        <v>5146</v>
      </c>
      <c r="AE194" s="31" t="s">
        <v>411</v>
      </c>
      <c r="AF194" s="31" t="s">
        <v>31</v>
      </c>
      <c r="AG194" s="32">
        <v>300000000</v>
      </c>
      <c r="AH194" s="31" t="s">
        <v>10</v>
      </c>
      <c r="AI194" s="31" t="s">
        <v>35</v>
      </c>
      <c r="AJ194" s="15">
        <v>192</v>
      </c>
      <c r="AK194" s="16">
        <v>5263</v>
      </c>
      <c r="AL194" s="9" t="s">
        <v>492</v>
      </c>
      <c r="AM194" s="9" t="s">
        <v>334</v>
      </c>
      <c r="AN194" s="11">
        <v>380000000</v>
      </c>
      <c r="AO194" s="9">
        <v>14000401</v>
      </c>
      <c r="AP194" s="9">
        <v>14001220</v>
      </c>
      <c r="AQ194" s="44">
        <v>192</v>
      </c>
      <c r="AR194" s="45">
        <v>5513</v>
      </c>
      <c r="AS194" s="40" t="s">
        <v>504</v>
      </c>
      <c r="AT194" s="40" t="s">
        <v>505</v>
      </c>
      <c r="AU194" s="46">
        <v>800000000</v>
      </c>
      <c r="AV194" s="40">
        <v>14000501</v>
      </c>
      <c r="AW194" s="40">
        <v>14001225</v>
      </c>
      <c r="AY194">
        <v>1060</v>
      </c>
      <c r="BE194" s="44">
        <v>192</v>
      </c>
      <c r="BF194" s="45">
        <v>5581</v>
      </c>
      <c r="BG194" s="49" t="s">
        <v>551</v>
      </c>
      <c r="BH194" s="40" t="s">
        <v>534</v>
      </c>
      <c r="BI194" s="46">
        <v>280000000</v>
      </c>
      <c r="BJ194" s="40">
        <v>14000701</v>
      </c>
      <c r="BK194" s="40" t="s">
        <v>14</v>
      </c>
      <c r="BL194" s="44">
        <v>199</v>
      </c>
      <c r="BM194" s="45">
        <v>5661</v>
      </c>
      <c r="BN194" s="49" t="s">
        <v>571</v>
      </c>
      <c r="BO194" s="55" t="s">
        <v>572</v>
      </c>
      <c r="BP194" s="46">
        <v>280000000</v>
      </c>
      <c r="BQ194" s="40">
        <v>14001001</v>
      </c>
      <c r="BR194" s="40">
        <v>14001225</v>
      </c>
    </row>
    <row r="195" spans="2:70" ht="18" x14ac:dyDescent="0.2">
      <c r="B195" t="s">
        <v>282</v>
      </c>
      <c r="I195">
        <v>2806</v>
      </c>
      <c r="O195" s="15">
        <v>193</v>
      </c>
      <c r="P195" s="16">
        <v>5225</v>
      </c>
      <c r="Q195" s="10" t="s">
        <v>419</v>
      </c>
      <c r="R195" s="10" t="s">
        <v>176</v>
      </c>
      <c r="S195" s="11">
        <v>775000000</v>
      </c>
      <c r="T195" s="10">
        <v>14000201</v>
      </c>
      <c r="U195" s="10">
        <v>14001225</v>
      </c>
      <c r="V195" s="9">
        <v>193</v>
      </c>
      <c r="W195" s="16">
        <v>5221</v>
      </c>
      <c r="X195" s="10" t="s">
        <v>415</v>
      </c>
      <c r="Y195" s="10" t="s">
        <v>176</v>
      </c>
      <c r="Z195" s="11">
        <v>775000000</v>
      </c>
      <c r="AA195" s="10">
        <v>14000201</v>
      </c>
      <c r="AB195" s="10">
        <v>14001225</v>
      </c>
      <c r="AC195" s="15">
        <v>193</v>
      </c>
      <c r="AD195" s="16">
        <v>1321</v>
      </c>
      <c r="AE195" s="9" t="s">
        <v>23</v>
      </c>
      <c r="AF195" s="9" t="s">
        <v>24</v>
      </c>
      <c r="AG195" s="11">
        <v>1440000000</v>
      </c>
      <c r="AH195" s="9" t="s">
        <v>10</v>
      </c>
      <c r="AI195" s="9" t="s">
        <v>14</v>
      </c>
      <c r="AJ195" s="29">
        <v>193</v>
      </c>
      <c r="AK195" s="30">
        <v>5264</v>
      </c>
      <c r="AL195" s="31" t="s">
        <v>493</v>
      </c>
      <c r="AM195" s="31" t="s">
        <v>334</v>
      </c>
      <c r="AN195" s="32">
        <v>500000000</v>
      </c>
      <c r="AO195" s="31">
        <v>14000115</v>
      </c>
      <c r="AP195" s="31">
        <v>14001220</v>
      </c>
      <c r="AQ195" s="44">
        <v>193</v>
      </c>
      <c r="AR195" s="45">
        <v>5514</v>
      </c>
      <c r="AS195" s="40" t="s">
        <v>503</v>
      </c>
      <c r="AT195" s="40" t="s">
        <v>502</v>
      </c>
      <c r="AU195" s="46">
        <v>900000000</v>
      </c>
      <c r="AV195" s="40">
        <v>14000401</v>
      </c>
      <c r="AW195" s="40">
        <v>14001225</v>
      </c>
      <c r="AY195">
        <v>1064</v>
      </c>
      <c r="BE195" s="44">
        <v>193</v>
      </c>
      <c r="BF195" s="45">
        <v>5583</v>
      </c>
      <c r="BG195" s="52" t="s">
        <v>565</v>
      </c>
      <c r="BH195" s="40" t="s">
        <v>533</v>
      </c>
      <c r="BI195" s="46">
        <v>750000000</v>
      </c>
      <c r="BJ195" s="40">
        <v>14000715</v>
      </c>
      <c r="BK195" s="40">
        <v>14001225</v>
      </c>
      <c r="BL195" s="44">
        <v>200</v>
      </c>
      <c r="BM195" s="45">
        <v>5662</v>
      </c>
      <c r="BN195" s="49" t="s">
        <v>573</v>
      </c>
      <c r="BO195" s="55" t="s">
        <v>574</v>
      </c>
      <c r="BP195" s="46">
        <v>475000000</v>
      </c>
      <c r="BQ195" s="40">
        <v>14000801</v>
      </c>
      <c r="BR195" s="40">
        <v>14001225</v>
      </c>
    </row>
    <row r="196" spans="2:70" ht="18" x14ac:dyDescent="0.2">
      <c r="B196" t="s">
        <v>283</v>
      </c>
      <c r="I196">
        <v>2807</v>
      </c>
      <c r="O196" s="15">
        <v>194</v>
      </c>
      <c r="P196" s="16">
        <v>5226</v>
      </c>
      <c r="Q196" s="10" t="s">
        <v>420</v>
      </c>
      <c r="R196" s="10" t="s">
        <v>176</v>
      </c>
      <c r="S196" s="11">
        <v>700000000</v>
      </c>
      <c r="T196" s="10">
        <v>14000201</v>
      </c>
      <c r="U196" s="10">
        <v>14001225</v>
      </c>
      <c r="V196" s="16">
        <v>194</v>
      </c>
      <c r="W196" s="16">
        <v>5222</v>
      </c>
      <c r="X196" s="10" t="s">
        <v>416</v>
      </c>
      <c r="Y196" s="10" t="s">
        <v>87</v>
      </c>
      <c r="Z196" s="11">
        <v>900000000</v>
      </c>
      <c r="AA196" s="10">
        <v>14000201</v>
      </c>
      <c r="AB196" s="10">
        <v>14001225</v>
      </c>
      <c r="AC196" s="29">
        <v>194</v>
      </c>
      <c r="AD196" s="30">
        <v>2469</v>
      </c>
      <c r="AE196" s="31" t="s">
        <v>40</v>
      </c>
      <c r="AF196" s="31" t="s">
        <v>24</v>
      </c>
      <c r="AG196" s="32">
        <v>1320000000</v>
      </c>
      <c r="AH196" s="31" t="s">
        <v>10</v>
      </c>
      <c r="AI196" s="31" t="s">
        <v>14</v>
      </c>
      <c r="AJ196" s="15">
        <v>194</v>
      </c>
      <c r="AK196" s="16">
        <v>5262</v>
      </c>
      <c r="AL196" s="9" t="s">
        <v>494</v>
      </c>
      <c r="AM196" s="9" t="s">
        <v>334</v>
      </c>
      <c r="AN196" s="11">
        <v>400000000</v>
      </c>
      <c r="AO196" s="9">
        <v>14000315</v>
      </c>
      <c r="AP196" s="9">
        <v>14001220</v>
      </c>
      <c r="AQ196" s="44">
        <v>194</v>
      </c>
      <c r="AR196" s="45">
        <v>5578</v>
      </c>
      <c r="AS196" s="47" t="s">
        <v>526</v>
      </c>
      <c r="AT196" s="40" t="s">
        <v>505</v>
      </c>
      <c r="AU196" s="46">
        <v>700000000</v>
      </c>
      <c r="AV196" s="40" t="s">
        <v>527</v>
      </c>
      <c r="AW196" s="40" t="s">
        <v>523</v>
      </c>
      <c r="AY196">
        <v>1134</v>
      </c>
      <c r="BE196" s="44">
        <v>194</v>
      </c>
      <c r="BF196" s="45">
        <v>5584</v>
      </c>
      <c r="BG196" s="49" t="s">
        <v>529</v>
      </c>
      <c r="BH196" s="40" t="s">
        <v>533</v>
      </c>
      <c r="BI196" s="46">
        <v>1200000000</v>
      </c>
      <c r="BJ196" s="40" t="s">
        <v>530</v>
      </c>
      <c r="BK196" s="40" t="s">
        <v>523</v>
      </c>
      <c r="BL196" s="44">
        <v>201</v>
      </c>
      <c r="BM196" s="45">
        <v>2071</v>
      </c>
      <c r="BN196" s="49" t="s">
        <v>576</v>
      </c>
      <c r="BO196" s="55" t="s">
        <v>574</v>
      </c>
      <c r="BP196" s="46">
        <v>312000000</v>
      </c>
      <c r="BQ196" s="40">
        <v>14000901</v>
      </c>
      <c r="BR196" s="40">
        <v>14001225</v>
      </c>
    </row>
    <row r="197" spans="2:70" ht="18" x14ac:dyDescent="0.2">
      <c r="B197" t="s">
        <v>284</v>
      </c>
      <c r="I197">
        <v>2823</v>
      </c>
      <c r="O197" s="15">
        <v>195</v>
      </c>
      <c r="P197" s="16">
        <v>5227</v>
      </c>
      <c r="Q197" s="10" t="s">
        <v>421</v>
      </c>
      <c r="R197" s="10" t="s">
        <v>87</v>
      </c>
      <c r="S197" s="11">
        <v>500000000</v>
      </c>
      <c r="T197" s="10">
        <v>14000201</v>
      </c>
      <c r="U197" s="10">
        <v>14000531</v>
      </c>
      <c r="V197" s="16">
        <v>195</v>
      </c>
      <c r="W197" s="16">
        <v>5223</v>
      </c>
      <c r="X197" s="10" t="s">
        <v>417</v>
      </c>
      <c r="Y197" s="10" t="s">
        <v>176</v>
      </c>
      <c r="Z197" s="11">
        <v>200000000</v>
      </c>
      <c r="AA197" s="10">
        <v>14000201</v>
      </c>
      <c r="AB197" s="10">
        <v>14000431</v>
      </c>
      <c r="AC197" s="15">
        <v>195</v>
      </c>
      <c r="AD197" s="16">
        <v>3990</v>
      </c>
      <c r="AE197" s="9" t="s">
        <v>83</v>
      </c>
      <c r="AF197" s="9" t="s">
        <v>24</v>
      </c>
      <c r="AG197" s="11">
        <v>1320000000</v>
      </c>
      <c r="AH197" s="9" t="s">
        <v>10</v>
      </c>
      <c r="AI197" s="9" t="s">
        <v>14</v>
      </c>
      <c r="AJ197" s="29">
        <v>195</v>
      </c>
      <c r="AK197" s="30">
        <v>5418</v>
      </c>
      <c r="AL197" s="31" t="s">
        <v>495</v>
      </c>
      <c r="AM197" s="31" t="s">
        <v>334</v>
      </c>
      <c r="AN197" s="32">
        <v>380000000</v>
      </c>
      <c r="AO197" s="31">
        <v>14000401</v>
      </c>
      <c r="AP197" s="31">
        <v>14001220</v>
      </c>
      <c r="AQ197" s="44">
        <v>195</v>
      </c>
      <c r="AR197" s="45">
        <v>5579</v>
      </c>
      <c r="AS197" s="47" t="s">
        <v>528</v>
      </c>
      <c r="AT197" s="40" t="s">
        <v>505</v>
      </c>
      <c r="AU197" s="46">
        <v>800000000</v>
      </c>
      <c r="AV197" s="40" t="s">
        <v>511</v>
      </c>
      <c r="AW197" s="40" t="s">
        <v>523</v>
      </c>
      <c r="AY197">
        <v>1145</v>
      </c>
      <c r="BE197" s="44">
        <v>195</v>
      </c>
      <c r="BF197" s="45">
        <v>5585</v>
      </c>
      <c r="BG197" s="52" t="s">
        <v>566</v>
      </c>
      <c r="BH197" s="40" t="s">
        <v>533</v>
      </c>
      <c r="BI197" s="46">
        <v>750000000</v>
      </c>
      <c r="BJ197" s="40">
        <v>14000715</v>
      </c>
      <c r="BK197" s="40">
        <v>14001225</v>
      </c>
      <c r="BL197" s="44">
        <v>202</v>
      </c>
      <c r="BM197" s="45">
        <v>5486</v>
      </c>
      <c r="BN197" s="49" t="s">
        <v>577</v>
      </c>
      <c r="BO197" s="55" t="s">
        <v>560</v>
      </c>
      <c r="BP197" s="46">
        <v>210000000</v>
      </c>
      <c r="BQ197" s="40">
        <v>14000801</v>
      </c>
      <c r="BR197" s="40">
        <v>14001030</v>
      </c>
    </row>
    <row r="198" spans="2:70" ht="18" x14ac:dyDescent="0.2">
      <c r="B198" t="s">
        <v>285</v>
      </c>
      <c r="I198">
        <v>2943</v>
      </c>
      <c r="O198" s="15">
        <v>196</v>
      </c>
      <c r="P198" s="16">
        <v>5228</v>
      </c>
      <c r="Q198" s="10" t="s">
        <v>422</v>
      </c>
      <c r="R198" s="10" t="s">
        <v>423</v>
      </c>
      <c r="S198" s="11">
        <v>175000000</v>
      </c>
      <c r="T198" s="10">
        <v>14000201</v>
      </c>
      <c r="U198" s="10">
        <v>14000631</v>
      </c>
      <c r="V198" s="9">
        <v>196</v>
      </c>
      <c r="W198" s="16">
        <v>5224</v>
      </c>
      <c r="X198" s="10" t="s">
        <v>418</v>
      </c>
      <c r="Y198" s="10" t="s">
        <v>176</v>
      </c>
      <c r="Z198" s="11">
        <v>700000000</v>
      </c>
      <c r="AA198" s="10">
        <v>14000201</v>
      </c>
      <c r="AB198" s="10">
        <v>14001225</v>
      </c>
      <c r="AC198" s="29">
        <v>196</v>
      </c>
      <c r="AD198" s="30">
        <v>5081</v>
      </c>
      <c r="AE198" s="31" t="s">
        <v>152</v>
      </c>
      <c r="AF198" s="31" t="s">
        <v>24</v>
      </c>
      <c r="AG198" s="32">
        <v>700000000</v>
      </c>
      <c r="AH198" s="31" t="s">
        <v>10</v>
      </c>
      <c r="AI198" s="31" t="s">
        <v>14</v>
      </c>
      <c r="AJ198" s="15">
        <v>196</v>
      </c>
      <c r="AK198" s="16">
        <v>5377</v>
      </c>
      <c r="AL198" s="9" t="s">
        <v>496</v>
      </c>
      <c r="AM198" s="9" t="s">
        <v>334</v>
      </c>
      <c r="AN198" s="11">
        <v>400000000</v>
      </c>
      <c r="AO198" s="9">
        <v>14000115</v>
      </c>
      <c r="AP198" s="9">
        <v>14001220</v>
      </c>
      <c r="AQ198" s="44">
        <v>196</v>
      </c>
      <c r="AR198" s="45">
        <v>5584</v>
      </c>
      <c r="AS198" s="47" t="s">
        <v>529</v>
      </c>
      <c r="AT198" s="40" t="s">
        <v>87</v>
      </c>
      <c r="AU198" s="46">
        <v>1200000000</v>
      </c>
      <c r="AV198" s="40" t="s">
        <v>530</v>
      </c>
      <c r="AW198" s="40" t="s">
        <v>523</v>
      </c>
      <c r="AY198">
        <v>1186</v>
      </c>
      <c r="BE198" s="44">
        <v>196</v>
      </c>
      <c r="BF198" s="45">
        <v>5586</v>
      </c>
      <c r="BG198" s="52" t="s">
        <v>567</v>
      </c>
      <c r="BH198" s="40" t="s">
        <v>533</v>
      </c>
      <c r="BI198" s="46">
        <v>750000000</v>
      </c>
      <c r="BJ198" s="40">
        <v>14000815</v>
      </c>
      <c r="BK198" s="40">
        <v>14001225</v>
      </c>
      <c r="BL198" s="44">
        <v>203</v>
      </c>
      <c r="BM198" s="45">
        <v>5469</v>
      </c>
      <c r="BN198" s="49" t="s">
        <v>578</v>
      </c>
      <c r="BO198" s="55" t="s">
        <v>534</v>
      </c>
      <c r="BP198" s="46">
        <v>350000000</v>
      </c>
      <c r="BQ198" s="40">
        <v>14000901</v>
      </c>
      <c r="BR198" s="40">
        <v>14001229</v>
      </c>
    </row>
    <row r="199" spans="2:70" ht="18" x14ac:dyDescent="0.2">
      <c r="B199" t="s">
        <v>286</v>
      </c>
      <c r="I199">
        <v>3132</v>
      </c>
      <c r="O199" s="15">
        <v>197</v>
      </c>
      <c r="P199" s="16">
        <v>5229</v>
      </c>
      <c r="Q199" s="10" t="s">
        <v>424</v>
      </c>
      <c r="R199" s="10" t="s">
        <v>113</v>
      </c>
      <c r="S199" s="11">
        <v>245310000</v>
      </c>
      <c r="T199" s="10">
        <v>14000101</v>
      </c>
      <c r="U199" s="10">
        <v>14000331</v>
      </c>
      <c r="V199" s="9">
        <v>197</v>
      </c>
      <c r="W199" s="16">
        <v>5225</v>
      </c>
      <c r="X199" s="10" t="s">
        <v>419</v>
      </c>
      <c r="Y199" s="10" t="s">
        <v>176</v>
      </c>
      <c r="Z199" s="11">
        <v>775000000</v>
      </c>
      <c r="AA199" s="10">
        <v>14000201</v>
      </c>
      <c r="AB199" s="10">
        <v>14001225</v>
      </c>
      <c r="AC199" s="15">
        <v>197</v>
      </c>
      <c r="AD199" s="16">
        <v>5082</v>
      </c>
      <c r="AE199" s="9" t="s">
        <v>153</v>
      </c>
      <c r="AF199" s="9" t="s">
        <v>24</v>
      </c>
      <c r="AG199" s="11">
        <v>1200000000</v>
      </c>
      <c r="AH199" s="9" t="s">
        <v>10</v>
      </c>
      <c r="AI199" s="9" t="s">
        <v>14</v>
      </c>
      <c r="AJ199" s="29">
        <v>197</v>
      </c>
      <c r="AK199" s="30">
        <v>5512</v>
      </c>
      <c r="AL199" s="31" t="s">
        <v>508</v>
      </c>
      <c r="AM199" s="31" t="s">
        <v>9</v>
      </c>
      <c r="AN199" s="32">
        <v>200000000</v>
      </c>
      <c r="AO199" s="31">
        <v>14000501</v>
      </c>
      <c r="AP199" s="31">
        <v>14000730</v>
      </c>
      <c r="AQ199" s="44">
        <v>197</v>
      </c>
      <c r="AR199" s="45">
        <v>5592</v>
      </c>
      <c r="AS199" s="48" t="s">
        <v>531</v>
      </c>
      <c r="AT199" s="40" t="s">
        <v>502</v>
      </c>
      <c r="AU199" s="46">
        <v>600000000</v>
      </c>
      <c r="AV199" s="40">
        <v>14000701</v>
      </c>
      <c r="AW199" s="40">
        <v>14001225</v>
      </c>
      <c r="AY199">
        <v>1192</v>
      </c>
      <c r="BE199" s="44">
        <v>197</v>
      </c>
      <c r="BF199" s="45">
        <v>5587</v>
      </c>
      <c r="BG199" s="52" t="s">
        <v>568</v>
      </c>
      <c r="BH199" s="40" t="s">
        <v>533</v>
      </c>
      <c r="BI199" s="46">
        <v>750000000</v>
      </c>
      <c r="BJ199" s="40">
        <v>14000715</v>
      </c>
      <c r="BK199" s="40">
        <v>14001225</v>
      </c>
      <c r="BL199" s="44">
        <v>204</v>
      </c>
      <c r="BM199" s="45">
        <v>2838</v>
      </c>
      <c r="BN199" s="49" t="s">
        <v>579</v>
      </c>
      <c r="BO199" s="55" t="s">
        <v>536</v>
      </c>
      <c r="BP199" s="46">
        <v>210000000</v>
      </c>
      <c r="BQ199" s="40">
        <v>14001001</v>
      </c>
      <c r="BR199" s="40">
        <v>14001225</v>
      </c>
    </row>
    <row r="200" spans="2:70" ht="18.75" thickBot="1" x14ac:dyDescent="0.25">
      <c r="B200" t="s">
        <v>287</v>
      </c>
      <c r="I200">
        <v>3159</v>
      </c>
      <c r="O200" s="19">
        <v>198</v>
      </c>
      <c r="P200" s="20">
        <v>5113</v>
      </c>
      <c r="Q200" s="21" t="s">
        <v>425</v>
      </c>
      <c r="R200" s="21" t="s">
        <v>334</v>
      </c>
      <c r="S200" s="22">
        <v>300000000</v>
      </c>
      <c r="T200" s="21">
        <v>14000201</v>
      </c>
      <c r="U200" s="21">
        <v>14000431</v>
      </c>
      <c r="V200" s="16">
        <v>198</v>
      </c>
      <c r="W200" s="16">
        <v>5226</v>
      </c>
      <c r="X200" s="10" t="s">
        <v>420</v>
      </c>
      <c r="Y200" s="10" t="s">
        <v>176</v>
      </c>
      <c r="Z200" s="11">
        <v>700000000</v>
      </c>
      <c r="AA200" s="10">
        <v>14000201</v>
      </c>
      <c r="AB200" s="10">
        <v>14001225</v>
      </c>
      <c r="AC200" s="29">
        <v>198</v>
      </c>
      <c r="AD200" s="30">
        <v>5083</v>
      </c>
      <c r="AE200" s="31" t="s">
        <v>155</v>
      </c>
      <c r="AF200" s="31" t="s">
        <v>24</v>
      </c>
      <c r="AG200" s="32">
        <v>700000000</v>
      </c>
      <c r="AH200" s="31" t="s">
        <v>10</v>
      </c>
      <c r="AI200" s="31" t="s">
        <v>14</v>
      </c>
      <c r="AJ200" s="15">
        <v>198</v>
      </c>
      <c r="AK200" s="16">
        <v>5479</v>
      </c>
      <c r="AL200" s="9" t="s">
        <v>479</v>
      </c>
      <c r="AM200" s="9" t="s">
        <v>9</v>
      </c>
      <c r="AN200" s="11">
        <v>280000000</v>
      </c>
      <c r="AO200" s="9">
        <v>14000301</v>
      </c>
      <c r="AP200" s="9">
        <v>14000830</v>
      </c>
      <c r="AQ200" s="29">
        <v>9</v>
      </c>
      <c r="AR200" s="30">
        <v>5216</v>
      </c>
      <c r="AS200" s="31" t="s">
        <v>453</v>
      </c>
      <c r="AT200" s="31" t="s">
        <v>407</v>
      </c>
      <c r="AU200" s="32">
        <v>160000000</v>
      </c>
      <c r="AV200" s="31">
        <v>14000401</v>
      </c>
      <c r="AW200" s="31">
        <v>14000631</v>
      </c>
      <c r="AY200">
        <v>1217</v>
      </c>
      <c r="BE200" s="44">
        <v>198</v>
      </c>
      <c r="BF200" s="45">
        <v>5588</v>
      </c>
      <c r="BG200" s="52" t="s">
        <v>569</v>
      </c>
      <c r="BH200" s="40" t="s">
        <v>533</v>
      </c>
      <c r="BI200" s="46">
        <v>750000000</v>
      </c>
      <c r="BJ200" s="40">
        <v>14000715</v>
      </c>
      <c r="BK200" s="40">
        <v>14001225</v>
      </c>
      <c r="BL200" s="44">
        <v>205</v>
      </c>
      <c r="BM200" s="45">
        <v>5427</v>
      </c>
      <c r="BN200" s="49" t="s">
        <v>580</v>
      </c>
      <c r="BO200" s="55" t="s">
        <v>560</v>
      </c>
      <c r="BP200" s="46">
        <v>250000000</v>
      </c>
      <c r="BQ200" s="40">
        <v>14000801</v>
      </c>
      <c r="BR200" s="40">
        <v>14001030</v>
      </c>
    </row>
    <row r="201" spans="2:70" ht="18" x14ac:dyDescent="0.2">
      <c r="B201" t="s">
        <v>288</v>
      </c>
      <c r="I201">
        <v>3246</v>
      </c>
      <c r="O201" s="9">
        <v>84</v>
      </c>
      <c r="P201" s="9" t="s">
        <v>285</v>
      </c>
      <c r="Q201" s="10" t="s">
        <v>112</v>
      </c>
      <c r="R201" s="10" t="s">
        <v>113</v>
      </c>
      <c r="S201" s="11">
        <v>180000000</v>
      </c>
      <c r="T201" s="10" t="s">
        <v>10</v>
      </c>
      <c r="U201" s="10" t="s">
        <v>53</v>
      </c>
      <c r="V201" s="16">
        <v>199</v>
      </c>
      <c r="W201" s="16">
        <v>5227</v>
      </c>
      <c r="X201" s="10" t="s">
        <v>421</v>
      </c>
      <c r="Y201" s="10" t="s">
        <v>87</v>
      </c>
      <c r="Z201" s="11">
        <v>500000000</v>
      </c>
      <c r="AA201" s="10">
        <v>14000201</v>
      </c>
      <c r="AB201" s="10">
        <v>14000531</v>
      </c>
      <c r="AC201" s="15">
        <v>199</v>
      </c>
      <c r="AD201" s="16">
        <v>5131</v>
      </c>
      <c r="AE201" s="9" t="s">
        <v>351</v>
      </c>
      <c r="AF201" s="9" t="s">
        <v>24</v>
      </c>
      <c r="AG201" s="11">
        <v>285000000</v>
      </c>
      <c r="AH201" s="9" t="s">
        <v>232</v>
      </c>
      <c r="AI201" s="9" t="s">
        <v>233</v>
      </c>
      <c r="AJ201" s="29">
        <v>199</v>
      </c>
      <c r="AK201" s="30">
        <v>5469</v>
      </c>
      <c r="AL201" s="31" t="s">
        <v>480</v>
      </c>
      <c r="AM201" s="31" t="s">
        <v>9</v>
      </c>
      <c r="AN201" s="32">
        <v>350000000</v>
      </c>
      <c r="AO201" s="31">
        <v>14000201</v>
      </c>
      <c r="AP201" s="31">
        <v>14000730</v>
      </c>
      <c r="AQ201" s="29">
        <v>13</v>
      </c>
      <c r="AR201" s="30">
        <v>5112</v>
      </c>
      <c r="AS201" s="31" t="s">
        <v>472</v>
      </c>
      <c r="AT201" s="31" t="s">
        <v>407</v>
      </c>
      <c r="AU201" s="32">
        <v>120000000</v>
      </c>
      <c r="AV201" s="31">
        <v>14000501</v>
      </c>
      <c r="AW201" s="31">
        <v>14000630</v>
      </c>
      <c r="AY201">
        <v>1219</v>
      </c>
      <c r="BE201" s="44">
        <v>199</v>
      </c>
      <c r="BF201" s="45">
        <v>5589</v>
      </c>
      <c r="BG201" s="52" t="s">
        <v>570</v>
      </c>
      <c r="BH201" s="40" t="s">
        <v>533</v>
      </c>
      <c r="BI201" s="46">
        <v>700000000</v>
      </c>
      <c r="BJ201" s="40">
        <v>14000801</v>
      </c>
      <c r="BK201" s="40">
        <v>14001225</v>
      </c>
      <c r="BL201" s="44">
        <v>206</v>
      </c>
      <c r="BM201" s="45">
        <v>5689</v>
      </c>
      <c r="BN201" s="49" t="s">
        <v>581</v>
      </c>
      <c r="BO201" s="55" t="s">
        <v>574</v>
      </c>
      <c r="BP201" s="46">
        <v>380000000</v>
      </c>
      <c r="BQ201" s="40">
        <v>14000901</v>
      </c>
      <c r="BR201" s="40">
        <v>14001225</v>
      </c>
    </row>
    <row r="202" spans="2:70" ht="18" x14ac:dyDescent="0.2">
      <c r="B202" t="s">
        <v>289</v>
      </c>
      <c r="I202">
        <v>3467</v>
      </c>
      <c r="O202" s="9">
        <v>101</v>
      </c>
      <c r="P202" s="9" t="s">
        <v>302</v>
      </c>
      <c r="Q202" s="10" t="s">
        <v>133</v>
      </c>
      <c r="R202" s="10" t="s">
        <v>134</v>
      </c>
      <c r="S202" s="11">
        <v>875000000</v>
      </c>
      <c r="T202" s="10" t="s">
        <v>303</v>
      </c>
      <c r="U202" s="10" t="s">
        <v>121</v>
      </c>
      <c r="V202" s="9">
        <v>200</v>
      </c>
      <c r="W202" s="16">
        <v>5228</v>
      </c>
      <c r="X202" s="10" t="s">
        <v>422</v>
      </c>
      <c r="Y202" s="10" t="s">
        <v>423</v>
      </c>
      <c r="Z202" s="11">
        <v>175000000</v>
      </c>
      <c r="AA202" s="10">
        <v>14000201</v>
      </c>
      <c r="AB202" s="10">
        <v>14000631</v>
      </c>
      <c r="AC202" s="29">
        <v>200</v>
      </c>
      <c r="AD202" s="30">
        <v>5202</v>
      </c>
      <c r="AE202" s="31" t="s">
        <v>452</v>
      </c>
      <c r="AF202" s="31" t="s">
        <v>24</v>
      </c>
      <c r="AG202" s="32">
        <v>585000000</v>
      </c>
      <c r="AH202" s="31">
        <v>14000401</v>
      </c>
      <c r="AI202" s="31">
        <v>14001225</v>
      </c>
      <c r="AJ202" s="15">
        <v>200</v>
      </c>
      <c r="AK202" s="16">
        <v>1064</v>
      </c>
      <c r="AL202" s="9" t="s">
        <v>431</v>
      </c>
      <c r="AM202" s="9" t="s">
        <v>9</v>
      </c>
      <c r="AN202" s="11">
        <v>300000000</v>
      </c>
      <c r="AO202" s="9">
        <v>14000301</v>
      </c>
      <c r="AP202" s="9">
        <v>14000830</v>
      </c>
      <c r="AQ202" s="29">
        <v>15</v>
      </c>
      <c r="AR202" s="30">
        <v>4119</v>
      </c>
      <c r="AS202" s="31" t="s">
        <v>112</v>
      </c>
      <c r="AT202" s="31" t="s">
        <v>423</v>
      </c>
      <c r="AU202" s="32">
        <v>240000000</v>
      </c>
      <c r="AV202" s="31">
        <v>14000401</v>
      </c>
      <c r="AW202" s="31">
        <v>14000631</v>
      </c>
      <c r="AY202">
        <v>1291</v>
      </c>
      <c r="BE202" s="44">
        <v>200</v>
      </c>
      <c r="BF202" s="45">
        <v>5590</v>
      </c>
      <c r="BG202" s="49" t="s">
        <v>552</v>
      </c>
      <c r="BH202" s="40" t="s">
        <v>510</v>
      </c>
      <c r="BI202" s="46">
        <v>500000000</v>
      </c>
      <c r="BJ202" s="40">
        <v>14000601</v>
      </c>
      <c r="BK202" s="40">
        <v>14001225</v>
      </c>
      <c r="BL202" s="44">
        <v>207</v>
      </c>
      <c r="BM202" s="45">
        <v>2321</v>
      </c>
      <c r="BN202" s="49" t="s">
        <v>582</v>
      </c>
      <c r="BO202" s="55" t="s">
        <v>510</v>
      </c>
      <c r="BP202" s="46">
        <v>300000000</v>
      </c>
      <c r="BQ202" s="40">
        <v>14000901</v>
      </c>
      <c r="BR202" s="40">
        <v>14001225</v>
      </c>
    </row>
    <row r="203" spans="2:70" ht="18" x14ac:dyDescent="0.2">
      <c r="B203" t="s">
        <v>290</v>
      </c>
      <c r="I203">
        <v>3505</v>
      </c>
      <c r="O203" s="9">
        <v>124</v>
      </c>
      <c r="P203" s="9" t="s">
        <v>328</v>
      </c>
      <c r="Q203" s="10" t="s">
        <v>329</v>
      </c>
      <c r="R203" s="10" t="s">
        <v>31</v>
      </c>
      <c r="S203" s="11">
        <v>500000000</v>
      </c>
      <c r="T203" s="10" t="s">
        <v>330</v>
      </c>
      <c r="U203" s="10" t="s">
        <v>331</v>
      </c>
      <c r="V203" s="9">
        <v>201</v>
      </c>
      <c r="W203" s="16">
        <v>5230</v>
      </c>
      <c r="X203" s="10" t="s">
        <v>454</v>
      </c>
      <c r="Y203" s="10" t="s">
        <v>176</v>
      </c>
      <c r="Z203" s="11">
        <v>450000000</v>
      </c>
      <c r="AA203" s="10">
        <v>14000401</v>
      </c>
      <c r="AB203" s="10">
        <v>14001225</v>
      </c>
      <c r="AC203" s="15">
        <v>201</v>
      </c>
      <c r="AD203" s="16">
        <v>5381</v>
      </c>
      <c r="AE203" s="9" t="s">
        <v>490</v>
      </c>
      <c r="AF203" s="9" t="s">
        <v>134</v>
      </c>
      <c r="AG203" s="11">
        <v>240000000</v>
      </c>
      <c r="AH203" s="9">
        <v>14000301</v>
      </c>
      <c r="AI203" s="9">
        <v>14000631</v>
      </c>
      <c r="AJ203" s="29">
        <v>201</v>
      </c>
      <c r="AK203" s="30">
        <v>1219</v>
      </c>
      <c r="AL203" s="31" t="s">
        <v>364</v>
      </c>
      <c r="AM203" s="31" t="s">
        <v>9</v>
      </c>
      <c r="AN203" s="32">
        <v>600000000</v>
      </c>
      <c r="AO203" s="31" t="s">
        <v>232</v>
      </c>
      <c r="AP203" s="31" t="s">
        <v>14</v>
      </c>
      <c r="AQ203" s="15">
        <v>16</v>
      </c>
      <c r="AR203" s="16">
        <v>5133</v>
      </c>
      <c r="AS203" s="9" t="s">
        <v>355</v>
      </c>
      <c r="AT203" s="9" t="s">
        <v>423</v>
      </c>
      <c r="AU203" s="11">
        <v>135000000</v>
      </c>
      <c r="AV203" s="9">
        <v>14000401</v>
      </c>
      <c r="AW203" s="9">
        <v>14000531</v>
      </c>
      <c r="AY203">
        <v>1321</v>
      </c>
      <c r="BE203" s="44">
        <v>201</v>
      </c>
      <c r="BF203" s="45">
        <v>5592</v>
      </c>
      <c r="BG203" s="49" t="s">
        <v>531</v>
      </c>
      <c r="BH203" s="40" t="s">
        <v>533</v>
      </c>
      <c r="BI203" s="46">
        <v>600000000</v>
      </c>
      <c r="BJ203" s="40">
        <v>14000701</v>
      </c>
      <c r="BK203" s="40">
        <v>14001225</v>
      </c>
      <c r="BM203">
        <v>1009</v>
      </c>
    </row>
    <row r="204" spans="2:70" ht="18" x14ac:dyDescent="0.2">
      <c r="B204" t="s">
        <v>291</v>
      </c>
      <c r="I204">
        <v>3565</v>
      </c>
      <c r="O204" s="9">
        <v>134</v>
      </c>
      <c r="P204" s="9" t="s">
        <v>342</v>
      </c>
      <c r="Q204" s="10" t="s">
        <v>169</v>
      </c>
      <c r="R204" s="10" t="s">
        <v>31</v>
      </c>
      <c r="S204" s="11">
        <v>120000000</v>
      </c>
      <c r="T204" s="10" t="s">
        <v>10</v>
      </c>
      <c r="U204" s="10" t="s">
        <v>121</v>
      </c>
      <c r="V204" s="16">
        <v>202</v>
      </c>
      <c r="W204" s="16">
        <v>5260</v>
      </c>
      <c r="X204" s="10" t="s">
        <v>455</v>
      </c>
      <c r="Y204" s="10" t="s">
        <v>87</v>
      </c>
      <c r="Z204" s="11">
        <v>1100000000</v>
      </c>
      <c r="AA204" s="10">
        <v>14000401</v>
      </c>
      <c r="AB204" s="10">
        <v>14001225</v>
      </c>
      <c r="AC204" s="29">
        <v>202</v>
      </c>
      <c r="AD204" s="30">
        <v>1009</v>
      </c>
      <c r="AE204" s="31" t="s">
        <v>360</v>
      </c>
      <c r="AF204" s="31" t="s">
        <v>134</v>
      </c>
      <c r="AG204" s="32">
        <v>1200000000</v>
      </c>
      <c r="AH204" s="31">
        <v>14000101</v>
      </c>
      <c r="AI204" s="31">
        <v>14001225</v>
      </c>
      <c r="AJ204" s="15">
        <v>202</v>
      </c>
      <c r="AK204" s="16">
        <v>2077</v>
      </c>
      <c r="AL204" s="9" t="s">
        <v>370</v>
      </c>
      <c r="AM204" s="9" t="s">
        <v>9</v>
      </c>
      <c r="AN204" s="11">
        <v>350000000</v>
      </c>
      <c r="AO204" s="9">
        <v>14000201</v>
      </c>
      <c r="AP204" s="9">
        <v>14000730</v>
      </c>
      <c r="AQ204" s="29">
        <v>17</v>
      </c>
      <c r="AR204" s="30">
        <v>5228</v>
      </c>
      <c r="AS204" s="31" t="s">
        <v>422</v>
      </c>
      <c r="AT204" s="31" t="s">
        <v>423</v>
      </c>
      <c r="AU204" s="32">
        <v>175000000</v>
      </c>
      <c r="AV204" s="31">
        <v>14000201</v>
      </c>
      <c r="AW204" s="31">
        <v>14000631</v>
      </c>
      <c r="AY204">
        <v>1402</v>
      </c>
      <c r="BE204" s="44">
        <v>202</v>
      </c>
      <c r="BF204" s="45">
        <v>5661</v>
      </c>
      <c r="BG204" s="52" t="s">
        <v>571</v>
      </c>
      <c r="BH204" s="40" t="s">
        <v>572</v>
      </c>
      <c r="BI204" s="46">
        <v>280000000</v>
      </c>
      <c r="BJ204" s="40">
        <v>14001001</v>
      </c>
      <c r="BK204" s="40">
        <v>14001225</v>
      </c>
      <c r="BM204">
        <v>1058</v>
      </c>
    </row>
    <row r="205" spans="2:70" ht="18" x14ac:dyDescent="0.2">
      <c r="B205" t="s">
        <v>292</v>
      </c>
      <c r="I205">
        <v>3568</v>
      </c>
      <c r="O205" s="9">
        <v>135</v>
      </c>
      <c r="P205" s="9" t="s">
        <v>343</v>
      </c>
      <c r="Q205" s="10" t="s">
        <v>170</v>
      </c>
      <c r="R205" s="10" t="s">
        <v>113</v>
      </c>
      <c r="S205" s="11">
        <v>1750000000</v>
      </c>
      <c r="T205" s="10" t="s">
        <v>10</v>
      </c>
      <c r="U205" s="10" t="s">
        <v>53</v>
      </c>
      <c r="V205" s="16">
        <v>203</v>
      </c>
      <c r="W205" s="16">
        <v>5261</v>
      </c>
      <c r="X205" s="10" t="s">
        <v>456</v>
      </c>
      <c r="Y205" s="10" t="s">
        <v>87</v>
      </c>
      <c r="Z205" s="11">
        <v>1200000000</v>
      </c>
      <c r="AA205" s="10">
        <v>14000101</v>
      </c>
      <c r="AB205" s="10">
        <v>14001225</v>
      </c>
      <c r="AC205" s="15">
        <v>203</v>
      </c>
      <c r="AD205" s="16">
        <v>1060</v>
      </c>
      <c r="AE205" s="9" t="s">
        <v>429</v>
      </c>
      <c r="AF205" s="9" t="s">
        <v>134</v>
      </c>
      <c r="AG205" s="11">
        <v>360000000</v>
      </c>
      <c r="AH205" s="9">
        <v>14000101</v>
      </c>
      <c r="AI205" s="9">
        <v>14000631</v>
      </c>
      <c r="AJ205" s="29">
        <v>203</v>
      </c>
      <c r="AK205" s="30">
        <v>4005</v>
      </c>
      <c r="AL205" s="31" t="s">
        <v>258</v>
      </c>
      <c r="AM205" s="31" t="s">
        <v>9</v>
      </c>
      <c r="AN205" s="32">
        <v>420000000</v>
      </c>
      <c r="AO205" s="31" t="s">
        <v>10</v>
      </c>
      <c r="AP205" s="31" t="s">
        <v>35</v>
      </c>
      <c r="AQ205" s="15">
        <v>20</v>
      </c>
      <c r="AR205" s="16">
        <v>3571</v>
      </c>
      <c r="AS205" s="9" t="s">
        <v>501</v>
      </c>
      <c r="AT205" s="9" t="s">
        <v>502</v>
      </c>
      <c r="AU205" s="11">
        <v>240000000</v>
      </c>
      <c r="AV205" s="9">
        <v>14000401</v>
      </c>
      <c r="AW205" s="9">
        <v>14000631</v>
      </c>
      <c r="AY205">
        <v>1427</v>
      </c>
      <c r="BE205" s="44">
        <v>203</v>
      </c>
      <c r="BF205" s="45">
        <v>5662</v>
      </c>
      <c r="BG205" s="52" t="s">
        <v>573</v>
      </c>
      <c r="BH205" s="40" t="s">
        <v>574</v>
      </c>
      <c r="BI205" s="46">
        <v>475000000</v>
      </c>
      <c r="BJ205" s="40">
        <v>14000801</v>
      </c>
      <c r="BK205" s="40">
        <v>14001225</v>
      </c>
      <c r="BM205">
        <v>1060</v>
      </c>
    </row>
    <row r="206" spans="2:70" ht="18" x14ac:dyDescent="0.2">
      <c r="B206" t="s">
        <v>293</v>
      </c>
      <c r="I206">
        <v>3571</v>
      </c>
      <c r="O206" s="9">
        <v>136</v>
      </c>
      <c r="P206" s="9" t="s">
        <v>344</v>
      </c>
      <c r="Q206" s="10" t="s">
        <v>345</v>
      </c>
      <c r="R206" s="10" t="s">
        <v>31</v>
      </c>
      <c r="S206" s="11">
        <v>380000000</v>
      </c>
      <c r="T206" s="10" t="s">
        <v>330</v>
      </c>
      <c r="U206" s="10" t="s">
        <v>121</v>
      </c>
      <c r="V206" s="9">
        <v>204</v>
      </c>
      <c r="W206" s="16">
        <v>5265</v>
      </c>
      <c r="X206" s="10" t="s">
        <v>457</v>
      </c>
      <c r="Y206" s="10" t="s">
        <v>98</v>
      </c>
      <c r="Z206" s="11">
        <v>900000000</v>
      </c>
      <c r="AA206" s="10">
        <v>14000301</v>
      </c>
      <c r="AB206" s="10">
        <v>14001229</v>
      </c>
      <c r="AC206" s="29">
        <v>204</v>
      </c>
      <c r="AD206" s="30">
        <v>1124</v>
      </c>
      <c r="AE206" s="31" t="s">
        <v>361</v>
      </c>
      <c r="AF206" s="31" t="s">
        <v>134</v>
      </c>
      <c r="AG206" s="32">
        <v>600000000</v>
      </c>
      <c r="AH206" s="31">
        <v>14000101</v>
      </c>
      <c r="AI206" s="31">
        <v>14000631</v>
      </c>
      <c r="AJ206" s="15">
        <v>204</v>
      </c>
      <c r="AK206" s="16">
        <v>4010</v>
      </c>
      <c r="AL206" s="9" t="s">
        <v>261</v>
      </c>
      <c r="AM206" s="9" t="s">
        <v>9</v>
      </c>
      <c r="AN206" s="11">
        <v>400000000</v>
      </c>
      <c r="AO206" s="9" t="s">
        <v>10</v>
      </c>
      <c r="AP206" s="9" t="s">
        <v>35</v>
      </c>
      <c r="AQ206" s="15">
        <v>24</v>
      </c>
      <c r="AR206" s="16">
        <v>1124</v>
      </c>
      <c r="AS206" s="9" t="s">
        <v>361</v>
      </c>
      <c r="AT206" s="9" t="s">
        <v>502</v>
      </c>
      <c r="AU206" s="11">
        <v>600000000</v>
      </c>
      <c r="AV206" s="9">
        <v>14000101</v>
      </c>
      <c r="AW206" s="9">
        <v>14000631</v>
      </c>
      <c r="AY206">
        <v>1527</v>
      </c>
      <c r="BF206">
        <v>1009</v>
      </c>
      <c r="BM206">
        <v>1064</v>
      </c>
    </row>
    <row r="207" spans="2:70" ht="18" x14ac:dyDescent="0.2">
      <c r="B207" t="s">
        <v>294</v>
      </c>
      <c r="I207">
        <v>3591</v>
      </c>
      <c r="O207" s="9">
        <v>141</v>
      </c>
      <c r="P207" s="9" t="s">
        <v>354</v>
      </c>
      <c r="Q207" s="10" t="s">
        <v>355</v>
      </c>
      <c r="R207" s="10" t="s">
        <v>356</v>
      </c>
      <c r="S207" s="11">
        <v>135000000</v>
      </c>
      <c r="T207" s="10" t="s">
        <v>232</v>
      </c>
      <c r="U207" s="10" t="s">
        <v>53</v>
      </c>
      <c r="V207" s="9">
        <v>205</v>
      </c>
      <c r="W207" s="16">
        <v>5382</v>
      </c>
      <c r="X207" s="10" t="s">
        <v>458</v>
      </c>
      <c r="Y207" s="10" t="s">
        <v>87</v>
      </c>
      <c r="Z207" s="11">
        <v>650000000</v>
      </c>
      <c r="AA207" s="10">
        <v>14000401</v>
      </c>
      <c r="AB207" s="10">
        <v>14001225</v>
      </c>
      <c r="AC207" s="15">
        <v>205</v>
      </c>
      <c r="AD207" s="16">
        <v>2072</v>
      </c>
      <c r="AE207" s="9" t="s">
        <v>369</v>
      </c>
      <c r="AF207" s="9" t="s">
        <v>134</v>
      </c>
      <c r="AG207" s="11">
        <v>500000000</v>
      </c>
      <c r="AH207" s="9">
        <v>14000101</v>
      </c>
      <c r="AI207" s="9">
        <v>14000629</v>
      </c>
      <c r="AJ207" s="29">
        <v>205</v>
      </c>
      <c r="AK207" s="30">
        <v>4106</v>
      </c>
      <c r="AL207" s="31" t="s">
        <v>108</v>
      </c>
      <c r="AM207" s="31" t="s">
        <v>9</v>
      </c>
      <c r="AN207" s="32">
        <v>180000000</v>
      </c>
      <c r="AO207" s="31">
        <v>14000401</v>
      </c>
      <c r="AP207" s="31">
        <v>14000631</v>
      </c>
      <c r="AQ207" s="29">
        <v>25</v>
      </c>
      <c r="AR207" s="30">
        <v>2072</v>
      </c>
      <c r="AS207" s="31" t="s">
        <v>369</v>
      </c>
      <c r="AT207" s="31" t="s">
        <v>502</v>
      </c>
      <c r="AU207" s="32">
        <v>500000000</v>
      </c>
      <c r="AV207" s="31">
        <v>14000101</v>
      </c>
      <c r="AW207" s="31">
        <v>14000629</v>
      </c>
      <c r="AY207">
        <v>1536</v>
      </c>
      <c r="BF207">
        <v>1058</v>
      </c>
      <c r="BM207">
        <v>1134</v>
      </c>
    </row>
    <row r="208" spans="2:70" ht="18" x14ac:dyDescent="0.2">
      <c r="B208" t="s">
        <v>295</v>
      </c>
      <c r="I208">
        <v>3596</v>
      </c>
      <c r="P208">
        <v>1006</v>
      </c>
      <c r="V208" s="16">
        <v>206</v>
      </c>
      <c r="W208" s="16">
        <v>5383</v>
      </c>
      <c r="X208" s="10" t="s">
        <v>459</v>
      </c>
      <c r="Y208" s="10" t="s">
        <v>9</v>
      </c>
      <c r="Z208" s="11">
        <v>350000000</v>
      </c>
      <c r="AA208" s="10">
        <v>14000201</v>
      </c>
      <c r="AB208" s="10">
        <v>14000730</v>
      </c>
      <c r="AC208" s="29">
        <v>206</v>
      </c>
      <c r="AD208" s="30">
        <v>2714</v>
      </c>
      <c r="AE208" s="31" t="s">
        <v>374</v>
      </c>
      <c r="AF208" s="31" t="s">
        <v>134</v>
      </c>
      <c r="AG208" s="32">
        <v>300000000</v>
      </c>
      <c r="AH208" s="31">
        <v>14000101</v>
      </c>
      <c r="AI208" s="31">
        <v>14000631</v>
      </c>
      <c r="AJ208" s="15">
        <v>206</v>
      </c>
      <c r="AK208" s="16">
        <v>4132</v>
      </c>
      <c r="AL208" s="9" t="s">
        <v>119</v>
      </c>
      <c r="AM208" s="9" t="s">
        <v>9</v>
      </c>
      <c r="AN208" s="11">
        <v>500000000</v>
      </c>
      <c r="AO208" s="9" t="s">
        <v>10</v>
      </c>
      <c r="AP208" s="9" t="s">
        <v>14</v>
      </c>
      <c r="AQ208" s="15">
        <v>26</v>
      </c>
      <c r="AR208" s="16">
        <v>2714</v>
      </c>
      <c r="AS208" s="9" t="s">
        <v>374</v>
      </c>
      <c r="AT208" s="9" t="s">
        <v>502</v>
      </c>
      <c r="AU208" s="11">
        <v>300000000</v>
      </c>
      <c r="AV208" s="9">
        <v>14000101</v>
      </c>
      <c r="AW208" s="9">
        <v>14000631</v>
      </c>
      <c r="AY208">
        <v>1621</v>
      </c>
      <c r="BF208">
        <v>1060</v>
      </c>
      <c r="BM208">
        <v>1145</v>
      </c>
    </row>
    <row r="209" spans="2:65" ht="18" x14ac:dyDescent="0.2">
      <c r="B209" t="s">
        <v>296</v>
      </c>
      <c r="I209">
        <v>3613</v>
      </c>
      <c r="P209">
        <v>1009</v>
      </c>
      <c r="V209" s="16">
        <v>207</v>
      </c>
      <c r="W209" s="16">
        <v>5385</v>
      </c>
      <c r="X209" s="10" t="s">
        <v>460</v>
      </c>
      <c r="Y209" s="10" t="s">
        <v>278</v>
      </c>
      <c r="Z209" s="11">
        <v>320000000</v>
      </c>
      <c r="AA209" s="10">
        <v>14000501</v>
      </c>
      <c r="AB209" s="10">
        <v>14000830</v>
      </c>
      <c r="AC209" s="15">
        <v>207</v>
      </c>
      <c r="AD209" s="16">
        <v>2760</v>
      </c>
      <c r="AE209" s="9" t="s">
        <v>376</v>
      </c>
      <c r="AF209" s="9" t="s">
        <v>134</v>
      </c>
      <c r="AG209" s="11">
        <v>400000000</v>
      </c>
      <c r="AH209" s="9">
        <v>14000101</v>
      </c>
      <c r="AI209" s="9">
        <v>14000631</v>
      </c>
      <c r="AJ209" s="29">
        <v>207</v>
      </c>
      <c r="AK209" s="30">
        <v>5383</v>
      </c>
      <c r="AL209" s="31" t="s">
        <v>459</v>
      </c>
      <c r="AM209" s="31" t="s">
        <v>9</v>
      </c>
      <c r="AN209" s="32">
        <v>350000000</v>
      </c>
      <c r="AO209" s="31">
        <v>14000201</v>
      </c>
      <c r="AP209" s="31">
        <v>14000730</v>
      </c>
      <c r="AQ209" s="29">
        <v>45</v>
      </c>
      <c r="AR209" s="30">
        <v>4111</v>
      </c>
      <c r="AS209" s="31" t="s">
        <v>111</v>
      </c>
      <c r="AT209" s="31" t="s">
        <v>12</v>
      </c>
      <c r="AU209" s="32">
        <v>600000000</v>
      </c>
      <c r="AV209" s="31" t="s">
        <v>10</v>
      </c>
      <c r="AW209" s="31" t="s">
        <v>14</v>
      </c>
      <c r="AY209">
        <v>1641</v>
      </c>
      <c r="BF209">
        <v>1064</v>
      </c>
      <c r="BM209">
        <v>1186</v>
      </c>
    </row>
    <row r="210" spans="2:65" ht="18" x14ac:dyDescent="0.2">
      <c r="B210" t="s">
        <v>297</v>
      </c>
      <c r="I210">
        <v>3710</v>
      </c>
      <c r="P210">
        <v>1045</v>
      </c>
      <c r="V210" s="9">
        <v>208</v>
      </c>
      <c r="W210" s="16">
        <v>5416</v>
      </c>
      <c r="X210" s="10" t="s">
        <v>461</v>
      </c>
      <c r="Y210" s="10" t="s">
        <v>98</v>
      </c>
      <c r="Z210" s="11">
        <v>1000000000</v>
      </c>
      <c r="AA210" s="10">
        <v>14000301</v>
      </c>
      <c r="AB210" s="10">
        <v>14001229</v>
      </c>
      <c r="AC210" s="29">
        <v>208</v>
      </c>
      <c r="AD210" s="30">
        <v>3568</v>
      </c>
      <c r="AE210" s="31" t="s">
        <v>381</v>
      </c>
      <c r="AF210" s="31" t="s">
        <v>134</v>
      </c>
      <c r="AG210" s="32">
        <v>390000000</v>
      </c>
      <c r="AH210" s="31">
        <v>14000101</v>
      </c>
      <c r="AI210" s="31">
        <v>14000631</v>
      </c>
      <c r="AJ210" s="15">
        <v>208</v>
      </c>
      <c r="AK210" s="16">
        <v>5487</v>
      </c>
      <c r="AL210" s="9" t="s">
        <v>481</v>
      </c>
      <c r="AM210" s="9" t="s">
        <v>9</v>
      </c>
      <c r="AN210" s="11">
        <v>200000000</v>
      </c>
      <c r="AO210" s="9">
        <v>14000401</v>
      </c>
      <c r="AP210" s="9">
        <v>14000730</v>
      </c>
      <c r="AQ210" s="29">
        <v>51</v>
      </c>
      <c r="AR210" s="30">
        <v>4022</v>
      </c>
      <c r="AS210" s="31" t="s">
        <v>489</v>
      </c>
      <c r="AT210" s="31" t="s">
        <v>31</v>
      </c>
      <c r="AU210" s="32">
        <v>480000000</v>
      </c>
      <c r="AV210" s="31">
        <v>14000101</v>
      </c>
      <c r="AW210" s="31">
        <v>14000631</v>
      </c>
      <c r="AY210">
        <v>1648</v>
      </c>
      <c r="BF210">
        <v>1134</v>
      </c>
      <c r="BM210">
        <v>1192</v>
      </c>
    </row>
    <row r="211" spans="2:65" ht="18" x14ac:dyDescent="0.2">
      <c r="B211" t="s">
        <v>298</v>
      </c>
      <c r="I211">
        <v>3854</v>
      </c>
      <c r="P211">
        <v>1058</v>
      </c>
      <c r="V211" s="9">
        <v>209</v>
      </c>
      <c r="W211" s="16">
        <v>5417</v>
      </c>
      <c r="X211" s="10" t="s">
        <v>462</v>
      </c>
      <c r="Y211" s="10" t="s">
        <v>113</v>
      </c>
      <c r="Z211" s="11">
        <v>940000000</v>
      </c>
      <c r="AA211" s="10">
        <v>14000401</v>
      </c>
      <c r="AB211" s="10">
        <v>14000531</v>
      </c>
      <c r="AC211" s="15">
        <v>209</v>
      </c>
      <c r="AD211" s="16">
        <v>3905</v>
      </c>
      <c r="AE211" s="9" t="s">
        <v>437</v>
      </c>
      <c r="AF211" s="9" t="s">
        <v>134</v>
      </c>
      <c r="AG211" s="11">
        <v>480000000</v>
      </c>
      <c r="AH211" s="9">
        <v>14000101</v>
      </c>
      <c r="AI211" s="9">
        <v>14000631</v>
      </c>
      <c r="AJ211" s="29">
        <v>209</v>
      </c>
      <c r="AK211" s="30">
        <v>3964</v>
      </c>
      <c r="AL211" s="31" t="s">
        <v>438</v>
      </c>
      <c r="AM211" s="31" t="s">
        <v>439</v>
      </c>
      <c r="AN211" s="32">
        <v>550000000</v>
      </c>
      <c r="AO211" s="31">
        <v>14000401</v>
      </c>
      <c r="AP211" s="31">
        <v>14000730</v>
      </c>
      <c r="AQ211" s="29">
        <v>57</v>
      </c>
      <c r="AR211" s="30">
        <v>2681</v>
      </c>
      <c r="AS211" s="31" t="s">
        <v>206</v>
      </c>
      <c r="AT211" s="31" t="s">
        <v>31</v>
      </c>
      <c r="AU211" s="32">
        <v>280000000</v>
      </c>
      <c r="AV211" s="31" t="s">
        <v>10</v>
      </c>
      <c r="AW211" s="31" t="s">
        <v>35</v>
      </c>
      <c r="AY211">
        <v>1716</v>
      </c>
      <c r="BF211">
        <v>1145</v>
      </c>
      <c r="BM211">
        <v>1217</v>
      </c>
    </row>
    <row r="212" spans="2:65" ht="18" x14ac:dyDescent="0.2">
      <c r="B212" t="s">
        <v>299</v>
      </c>
      <c r="I212">
        <v>3888</v>
      </c>
      <c r="P212">
        <v>1060</v>
      </c>
      <c r="V212" s="16">
        <v>210</v>
      </c>
      <c r="W212" s="16">
        <v>5419</v>
      </c>
      <c r="X212" s="10" t="s">
        <v>463</v>
      </c>
      <c r="Y212" s="10" t="s">
        <v>87</v>
      </c>
      <c r="Z212" s="11">
        <v>300000000</v>
      </c>
      <c r="AA212" s="10">
        <v>14000201</v>
      </c>
      <c r="AB212" s="10">
        <v>14000531</v>
      </c>
      <c r="AC212" s="29">
        <v>210</v>
      </c>
      <c r="AD212" s="30">
        <v>3906</v>
      </c>
      <c r="AE212" s="31" t="s">
        <v>384</v>
      </c>
      <c r="AF212" s="31" t="s">
        <v>134</v>
      </c>
      <c r="AG212" s="32">
        <v>600000000</v>
      </c>
      <c r="AH212" s="31">
        <v>14000101</v>
      </c>
      <c r="AI212" s="31">
        <v>14000631</v>
      </c>
      <c r="AJ212" s="15">
        <v>210</v>
      </c>
      <c r="AK212" s="16">
        <v>5485</v>
      </c>
      <c r="AL212" s="9" t="s">
        <v>466</v>
      </c>
      <c r="AM212" s="9" t="s">
        <v>439</v>
      </c>
      <c r="AN212" s="11">
        <v>240000000</v>
      </c>
      <c r="AO212" s="9">
        <v>14000601</v>
      </c>
      <c r="AP212" s="9">
        <v>14001225</v>
      </c>
      <c r="AQ212" s="15">
        <v>58</v>
      </c>
      <c r="AR212" s="16">
        <v>2725</v>
      </c>
      <c r="AS212" s="9" t="s">
        <v>375</v>
      </c>
      <c r="AT212" s="9" t="s">
        <v>31</v>
      </c>
      <c r="AU212" s="11">
        <v>350000000</v>
      </c>
      <c r="AV212" s="9">
        <v>14000101</v>
      </c>
      <c r="AW212" s="9">
        <v>14000631</v>
      </c>
      <c r="AY212">
        <v>1845</v>
      </c>
      <c r="BF212">
        <v>1186</v>
      </c>
      <c r="BM212">
        <v>1219</v>
      </c>
    </row>
    <row r="213" spans="2:65" ht="18" x14ac:dyDescent="0.2">
      <c r="B213" t="s">
        <v>300</v>
      </c>
      <c r="I213">
        <v>3906</v>
      </c>
      <c r="P213">
        <v>1061</v>
      </c>
      <c r="V213" s="16">
        <v>211</v>
      </c>
      <c r="W213" s="16">
        <v>5423</v>
      </c>
      <c r="X213" s="10" t="s">
        <v>464</v>
      </c>
      <c r="Y213" s="10" t="s">
        <v>423</v>
      </c>
      <c r="Z213" s="11">
        <v>220000000</v>
      </c>
      <c r="AA213" s="10">
        <v>14000301</v>
      </c>
      <c r="AB213" s="10">
        <v>14000531</v>
      </c>
      <c r="AC213" s="15">
        <v>211</v>
      </c>
      <c r="AD213" s="16">
        <v>4048</v>
      </c>
      <c r="AE213" s="9" t="s">
        <v>391</v>
      </c>
      <c r="AF213" s="9" t="s">
        <v>134</v>
      </c>
      <c r="AG213" s="11">
        <v>400000000</v>
      </c>
      <c r="AH213" s="9">
        <v>14000101</v>
      </c>
      <c r="AI213" s="9">
        <v>14000629</v>
      </c>
      <c r="AK213" s="16">
        <v>4009</v>
      </c>
      <c r="AL213" s="9" t="s">
        <v>84</v>
      </c>
      <c r="AM213" s="9" t="s">
        <v>386</v>
      </c>
      <c r="AN213" s="11">
        <v>480000000</v>
      </c>
      <c r="AO213" s="9" t="s">
        <v>10</v>
      </c>
      <c r="AP213" s="9" t="s">
        <v>35</v>
      </c>
      <c r="AQ213" s="15">
        <v>62</v>
      </c>
      <c r="AR213" s="16">
        <v>3981</v>
      </c>
      <c r="AS213" s="9" t="s">
        <v>252</v>
      </c>
      <c r="AT213" s="9" t="s">
        <v>31</v>
      </c>
      <c r="AU213" s="11">
        <v>420000000</v>
      </c>
      <c r="AV213" s="9" t="s">
        <v>10</v>
      </c>
      <c r="AW213" s="9" t="s">
        <v>35</v>
      </c>
      <c r="AY213">
        <v>1850</v>
      </c>
      <c r="BF213">
        <v>1192</v>
      </c>
      <c r="BM213">
        <v>1291</v>
      </c>
    </row>
    <row r="214" spans="2:65" ht="18" x14ac:dyDescent="0.2">
      <c r="B214" t="s">
        <v>301</v>
      </c>
      <c r="I214">
        <v>3909</v>
      </c>
      <c r="P214">
        <v>1064</v>
      </c>
      <c r="V214" s="15">
        <v>53</v>
      </c>
      <c r="W214" s="16">
        <v>2823</v>
      </c>
      <c r="X214" s="10" t="s">
        <v>380</v>
      </c>
      <c r="Y214" s="10" t="s">
        <v>185</v>
      </c>
      <c r="Z214" s="11">
        <v>350700000</v>
      </c>
      <c r="AA214" s="10">
        <v>14000101</v>
      </c>
      <c r="AB214" s="10">
        <v>14000331</v>
      </c>
      <c r="AC214" s="29">
        <v>212</v>
      </c>
      <c r="AD214" s="30">
        <v>4184</v>
      </c>
      <c r="AE214" s="31" t="s">
        <v>443</v>
      </c>
      <c r="AF214" s="31" t="s">
        <v>134</v>
      </c>
      <c r="AG214" s="32">
        <v>360000000</v>
      </c>
      <c r="AH214" s="31">
        <v>14000101</v>
      </c>
      <c r="AI214" s="31">
        <v>14000631</v>
      </c>
      <c r="AK214" s="30">
        <v>5417</v>
      </c>
      <c r="AL214" s="31" t="s">
        <v>462</v>
      </c>
      <c r="AM214" s="31" t="s">
        <v>113</v>
      </c>
      <c r="AN214" s="32">
        <v>940000000</v>
      </c>
      <c r="AO214" s="31">
        <v>14000401</v>
      </c>
      <c r="AP214" s="31">
        <v>14000531</v>
      </c>
      <c r="AQ214" s="29">
        <v>69</v>
      </c>
      <c r="AR214" s="30">
        <v>5019</v>
      </c>
      <c r="AS214" s="31" t="s">
        <v>135</v>
      </c>
      <c r="AT214" s="31" t="s">
        <v>31</v>
      </c>
      <c r="AU214" s="32">
        <v>300000000</v>
      </c>
      <c r="AV214" s="31" t="s">
        <v>10</v>
      </c>
      <c r="AW214" s="31" t="s">
        <v>35</v>
      </c>
      <c r="AY214">
        <v>1901</v>
      </c>
      <c r="BF214">
        <v>1217</v>
      </c>
      <c r="BM214">
        <v>1321</v>
      </c>
    </row>
    <row r="215" spans="2:65" ht="18" x14ac:dyDescent="0.2">
      <c r="B215" t="s">
        <v>302</v>
      </c>
      <c r="I215">
        <v>3911</v>
      </c>
      <c r="P215">
        <v>1124</v>
      </c>
      <c r="V215" s="15">
        <v>54</v>
      </c>
      <c r="W215" s="16">
        <v>2943</v>
      </c>
      <c r="X215" s="10" t="s">
        <v>52</v>
      </c>
      <c r="Y215" s="10" t="s">
        <v>176</v>
      </c>
      <c r="Z215" s="11">
        <v>240000000</v>
      </c>
      <c r="AA215" s="10" t="s">
        <v>10</v>
      </c>
      <c r="AB215" s="10" t="s">
        <v>53</v>
      </c>
      <c r="AC215" s="15">
        <v>213</v>
      </c>
      <c r="AD215" s="16">
        <v>4187</v>
      </c>
      <c r="AE215" s="9" t="s">
        <v>397</v>
      </c>
      <c r="AF215" s="9" t="s">
        <v>134</v>
      </c>
      <c r="AG215" s="11">
        <v>1300000000</v>
      </c>
      <c r="AH215" s="9">
        <v>14000101</v>
      </c>
      <c r="AI215" s="9">
        <v>14001225</v>
      </c>
      <c r="AK215" s="16">
        <v>5150</v>
      </c>
      <c r="AL215" s="9" t="s">
        <v>467</v>
      </c>
      <c r="AM215" s="9" t="s">
        <v>113</v>
      </c>
      <c r="AN215" s="11">
        <v>420000000</v>
      </c>
      <c r="AO215" s="9">
        <v>14000201</v>
      </c>
      <c r="AP215" s="9">
        <v>14000531</v>
      </c>
      <c r="AQ215" s="15">
        <v>70</v>
      </c>
      <c r="AR215" s="16">
        <v>5021</v>
      </c>
      <c r="AS215" s="9" t="s">
        <v>136</v>
      </c>
      <c r="AT215" s="9" t="s">
        <v>31</v>
      </c>
      <c r="AU215" s="11">
        <v>240000000</v>
      </c>
      <c r="AV215" s="9" t="s">
        <v>10</v>
      </c>
      <c r="AW215" s="9" t="s">
        <v>35</v>
      </c>
      <c r="AY215">
        <v>1992</v>
      </c>
      <c r="BF215">
        <v>1219</v>
      </c>
      <c r="BM215">
        <v>1402</v>
      </c>
    </row>
    <row r="216" spans="2:65" ht="18" x14ac:dyDescent="0.2">
      <c r="B216" t="s">
        <v>304</v>
      </c>
      <c r="I216">
        <v>3918</v>
      </c>
      <c r="P216">
        <v>1134</v>
      </c>
      <c r="V216" s="15">
        <v>67</v>
      </c>
      <c r="W216" s="16">
        <v>3854</v>
      </c>
      <c r="X216" s="10" t="s">
        <v>67</v>
      </c>
      <c r="Y216" s="10" t="s">
        <v>58</v>
      </c>
      <c r="Z216" s="11">
        <v>250000000</v>
      </c>
      <c r="AA216" s="10" t="s">
        <v>10</v>
      </c>
      <c r="AB216" s="10" t="s">
        <v>53</v>
      </c>
      <c r="AC216" s="29">
        <v>214</v>
      </c>
      <c r="AD216" s="30">
        <v>4193</v>
      </c>
      <c r="AE216" s="31" t="s">
        <v>398</v>
      </c>
      <c r="AF216" s="31" t="s">
        <v>134</v>
      </c>
      <c r="AG216" s="32">
        <v>700000000</v>
      </c>
      <c r="AH216" s="31">
        <v>14000101</v>
      </c>
      <c r="AI216" s="31">
        <v>14000631</v>
      </c>
      <c r="AK216" s="30">
        <v>2083</v>
      </c>
      <c r="AL216" s="31" t="s">
        <v>433</v>
      </c>
      <c r="AM216" s="31" t="s">
        <v>334</v>
      </c>
      <c r="AN216" s="32">
        <v>412500000</v>
      </c>
      <c r="AO216" s="31">
        <v>14000101</v>
      </c>
      <c r="AP216" s="31">
        <v>14000531</v>
      </c>
      <c r="AQ216" s="15">
        <v>72</v>
      </c>
      <c r="AR216" s="16">
        <v>5036</v>
      </c>
      <c r="AS216" s="9" t="s">
        <v>139</v>
      </c>
      <c r="AT216" s="9" t="s">
        <v>31</v>
      </c>
      <c r="AU216" s="11">
        <v>300000000</v>
      </c>
      <c r="AV216" s="9" t="s">
        <v>10</v>
      </c>
      <c r="AW216" s="9" t="s">
        <v>35</v>
      </c>
      <c r="AY216">
        <v>2026</v>
      </c>
      <c r="BF216">
        <v>1291</v>
      </c>
      <c r="BM216">
        <v>1427</v>
      </c>
    </row>
    <row r="217" spans="2:65" ht="18" x14ac:dyDescent="0.2">
      <c r="B217" t="s">
        <v>305</v>
      </c>
      <c r="I217">
        <v>3930</v>
      </c>
      <c r="P217">
        <v>1145</v>
      </c>
      <c r="V217" s="15">
        <v>68</v>
      </c>
      <c r="W217" s="16">
        <v>3888</v>
      </c>
      <c r="X217" s="10" t="s">
        <v>383</v>
      </c>
      <c r="Y217" s="10" t="s">
        <v>9</v>
      </c>
      <c r="Z217" s="11">
        <v>170800000</v>
      </c>
      <c r="AA217" s="10">
        <v>14000101</v>
      </c>
      <c r="AB217" s="10">
        <v>14000231</v>
      </c>
      <c r="AC217" s="15">
        <v>215</v>
      </c>
      <c r="AD217" s="16">
        <v>5145</v>
      </c>
      <c r="AE217" s="9" t="s">
        <v>410</v>
      </c>
      <c r="AF217" s="9" t="s">
        <v>134</v>
      </c>
      <c r="AG217" s="11">
        <v>240000000</v>
      </c>
      <c r="AH217" s="9">
        <v>14000101</v>
      </c>
      <c r="AI217" s="9">
        <v>14000331</v>
      </c>
      <c r="AK217" s="30">
        <v>3934</v>
      </c>
      <c r="AL217" s="31" t="s">
        <v>72</v>
      </c>
      <c r="AM217" s="31" t="s">
        <v>73</v>
      </c>
      <c r="AN217" s="32">
        <v>720000000</v>
      </c>
      <c r="AO217" s="31" t="s">
        <v>10</v>
      </c>
      <c r="AP217" s="31" t="s">
        <v>35</v>
      </c>
      <c r="AQ217" s="29">
        <v>79</v>
      </c>
      <c r="AR217" s="30">
        <v>5134</v>
      </c>
      <c r="AS217" s="31" t="s">
        <v>358</v>
      </c>
      <c r="AT217" s="31" t="s">
        <v>31</v>
      </c>
      <c r="AU217" s="32">
        <v>280000000</v>
      </c>
      <c r="AV217" s="31" t="s">
        <v>10</v>
      </c>
      <c r="AW217" s="31" t="s">
        <v>35</v>
      </c>
      <c r="AY217">
        <v>2037</v>
      </c>
      <c r="BF217">
        <v>1321</v>
      </c>
      <c r="BM217">
        <v>1527</v>
      </c>
    </row>
    <row r="218" spans="2:65" ht="18" x14ac:dyDescent="0.2">
      <c r="B218" t="s">
        <v>306</v>
      </c>
      <c r="I218">
        <v>3934</v>
      </c>
      <c r="P218">
        <v>1186</v>
      </c>
      <c r="V218" s="15">
        <v>70</v>
      </c>
      <c r="W218" s="16">
        <v>3909</v>
      </c>
      <c r="X218" s="10" t="s">
        <v>69</v>
      </c>
      <c r="Y218" s="10" t="s">
        <v>176</v>
      </c>
      <c r="Z218" s="11">
        <v>180000000</v>
      </c>
      <c r="AA218" s="10" t="s">
        <v>10</v>
      </c>
      <c r="AB218" s="10" t="s">
        <v>53</v>
      </c>
      <c r="AC218" s="29">
        <v>216</v>
      </c>
      <c r="AD218" s="30" t="s">
        <v>302</v>
      </c>
      <c r="AE218" s="31" t="s">
        <v>133</v>
      </c>
      <c r="AF218" s="31" t="s">
        <v>134</v>
      </c>
      <c r="AG218" s="32">
        <v>875000000</v>
      </c>
      <c r="AH218" s="31">
        <v>13991101</v>
      </c>
      <c r="AI218" s="31" t="s">
        <v>121</v>
      </c>
      <c r="AK218" s="30">
        <v>1006</v>
      </c>
      <c r="AL218" s="31" t="s">
        <v>427</v>
      </c>
      <c r="AM218" s="31" t="s">
        <v>58</v>
      </c>
      <c r="AN218" s="32">
        <v>170000000</v>
      </c>
      <c r="AO218" s="31">
        <v>14000401</v>
      </c>
      <c r="AP218" s="31">
        <v>14000631</v>
      </c>
      <c r="AQ218" s="29">
        <v>139</v>
      </c>
      <c r="AR218" s="30">
        <v>5225</v>
      </c>
      <c r="AS218" s="31" t="s">
        <v>419</v>
      </c>
      <c r="AT218" s="31" t="s">
        <v>176</v>
      </c>
      <c r="AU218" s="32">
        <v>775000000</v>
      </c>
      <c r="AV218" s="31">
        <v>14000201</v>
      </c>
      <c r="AW218" s="31">
        <v>14001225</v>
      </c>
      <c r="AY218">
        <v>2090</v>
      </c>
      <c r="BF218">
        <v>1402</v>
      </c>
      <c r="BM218">
        <v>1536</v>
      </c>
    </row>
    <row r="219" spans="2:65" ht="18" x14ac:dyDescent="0.2">
      <c r="B219" t="s">
        <v>307</v>
      </c>
      <c r="I219">
        <v>3936</v>
      </c>
      <c r="P219">
        <v>1192</v>
      </c>
      <c r="V219" s="15">
        <v>81</v>
      </c>
      <c r="W219" s="16">
        <v>3978</v>
      </c>
      <c r="X219" s="10" t="s">
        <v>247</v>
      </c>
      <c r="Y219" s="10" t="s">
        <v>98</v>
      </c>
      <c r="Z219" s="11">
        <v>400000000</v>
      </c>
      <c r="AA219" s="10" t="s">
        <v>10</v>
      </c>
      <c r="AB219" s="10">
        <v>14000431</v>
      </c>
      <c r="AC219" s="15">
        <v>217</v>
      </c>
      <c r="AD219" s="16">
        <v>4119</v>
      </c>
      <c r="AE219" s="9" t="s">
        <v>112</v>
      </c>
      <c r="AF219" s="9" t="s">
        <v>423</v>
      </c>
      <c r="AG219" s="11">
        <v>240000000</v>
      </c>
      <c r="AH219" s="9">
        <v>14000401</v>
      </c>
      <c r="AI219" s="9">
        <v>14000631</v>
      </c>
      <c r="AK219" s="30">
        <v>5089</v>
      </c>
      <c r="AL219" s="31" t="s">
        <v>447</v>
      </c>
      <c r="AM219" s="31" t="s">
        <v>87</v>
      </c>
      <c r="AN219" s="32">
        <v>110000000</v>
      </c>
      <c r="AO219" s="31">
        <v>14000501</v>
      </c>
      <c r="AP219" s="31">
        <v>14000531</v>
      </c>
      <c r="AQ219" s="29">
        <v>145</v>
      </c>
      <c r="AR219" s="30">
        <v>1061</v>
      </c>
      <c r="AS219" s="31" t="s">
        <v>430</v>
      </c>
      <c r="AT219" s="31" t="s">
        <v>87</v>
      </c>
      <c r="AU219" s="32">
        <v>1100000000</v>
      </c>
      <c r="AV219" s="31">
        <v>14000101</v>
      </c>
      <c r="AW219" s="31">
        <v>14001225</v>
      </c>
      <c r="AY219">
        <v>2091</v>
      </c>
      <c r="BF219">
        <v>1427</v>
      </c>
      <c r="BM219">
        <v>1621</v>
      </c>
    </row>
    <row r="220" spans="2:65" ht="18" x14ac:dyDescent="0.2">
      <c r="B220" t="s">
        <v>309</v>
      </c>
      <c r="I220">
        <v>3940</v>
      </c>
      <c r="P220">
        <v>1217</v>
      </c>
      <c r="V220" s="15">
        <v>86</v>
      </c>
      <c r="W220" s="16">
        <v>3985</v>
      </c>
      <c r="X220" s="10" t="s">
        <v>82</v>
      </c>
      <c r="Y220" s="10" t="s">
        <v>176</v>
      </c>
      <c r="Z220" s="11">
        <v>240000000</v>
      </c>
      <c r="AA220" s="10" t="s">
        <v>10</v>
      </c>
      <c r="AB220" s="10" t="s">
        <v>53</v>
      </c>
      <c r="AC220" s="29">
        <v>218</v>
      </c>
      <c r="AD220" s="30">
        <v>5133</v>
      </c>
      <c r="AE220" s="31" t="s">
        <v>355</v>
      </c>
      <c r="AF220" s="31" t="s">
        <v>423</v>
      </c>
      <c r="AG220" s="32">
        <v>135000000</v>
      </c>
      <c r="AH220" s="31">
        <v>14000401</v>
      </c>
      <c r="AI220" s="31">
        <v>14000531</v>
      </c>
      <c r="AK220" s="30">
        <v>4107</v>
      </c>
      <c r="AL220" s="31" t="s">
        <v>478</v>
      </c>
      <c r="AM220" s="31" t="s">
        <v>12</v>
      </c>
      <c r="AN220" s="32">
        <v>220000000</v>
      </c>
      <c r="AO220" s="31">
        <v>1400401</v>
      </c>
      <c r="AP220" s="31">
        <v>1400531</v>
      </c>
      <c r="AQ220" s="15">
        <v>152</v>
      </c>
      <c r="AR220" s="16">
        <v>4121</v>
      </c>
      <c r="AS220" s="9" t="s">
        <v>116</v>
      </c>
      <c r="AT220" s="9" t="s">
        <v>87</v>
      </c>
      <c r="AU220" s="11">
        <v>1100000000</v>
      </c>
      <c r="AV220" s="9" t="s">
        <v>10</v>
      </c>
      <c r="AW220" s="9" t="s">
        <v>14</v>
      </c>
      <c r="AY220">
        <v>2095</v>
      </c>
      <c r="BF220">
        <v>1527</v>
      </c>
      <c r="BM220">
        <v>1641</v>
      </c>
    </row>
    <row r="221" spans="2:65" ht="18" x14ac:dyDescent="0.2">
      <c r="B221" t="s">
        <v>310</v>
      </c>
      <c r="I221">
        <v>3952</v>
      </c>
      <c r="P221">
        <v>1219</v>
      </c>
      <c r="V221" s="15">
        <v>96</v>
      </c>
      <c r="W221" s="16">
        <v>4019</v>
      </c>
      <c r="X221" s="10" t="s">
        <v>265</v>
      </c>
      <c r="Y221" s="10" t="s">
        <v>113</v>
      </c>
      <c r="Z221" s="11">
        <v>360000000</v>
      </c>
      <c r="AA221" s="10" t="s">
        <v>10</v>
      </c>
      <c r="AB221" s="10" t="s">
        <v>35</v>
      </c>
      <c r="AC221" s="15">
        <v>219</v>
      </c>
      <c r="AD221" s="16">
        <v>5228</v>
      </c>
      <c r="AE221" s="9" t="s">
        <v>422</v>
      </c>
      <c r="AF221" s="9" t="s">
        <v>423</v>
      </c>
      <c r="AG221" s="11">
        <v>175000000</v>
      </c>
      <c r="AH221" s="9">
        <v>14000201</v>
      </c>
      <c r="AI221" s="9">
        <v>14000631</v>
      </c>
      <c r="AK221" s="16">
        <v>1045</v>
      </c>
      <c r="AL221" s="9" t="s">
        <v>11</v>
      </c>
      <c r="AM221" s="9" t="s">
        <v>12</v>
      </c>
      <c r="AN221" s="11">
        <v>600000000</v>
      </c>
      <c r="AO221" s="9" t="s">
        <v>10</v>
      </c>
      <c r="AP221" s="9" t="s">
        <v>14</v>
      </c>
      <c r="AQ221" s="29">
        <v>165</v>
      </c>
      <c r="AR221" s="30">
        <v>5260</v>
      </c>
      <c r="AS221" s="31" t="s">
        <v>455</v>
      </c>
      <c r="AT221" s="31" t="s">
        <v>87</v>
      </c>
      <c r="AU221" s="32">
        <v>1100000000</v>
      </c>
      <c r="AV221" s="31">
        <v>14000401</v>
      </c>
      <c r="AW221" s="31">
        <v>14001225</v>
      </c>
      <c r="AY221">
        <v>2097</v>
      </c>
      <c r="BF221">
        <v>1536</v>
      </c>
      <c r="BM221">
        <v>1648</v>
      </c>
    </row>
    <row r="222" spans="2:65" ht="18" x14ac:dyDescent="0.2">
      <c r="B222" t="s">
        <v>311</v>
      </c>
      <c r="I222">
        <v>3969</v>
      </c>
      <c r="P222">
        <v>1291</v>
      </c>
      <c r="V222" s="15">
        <v>97</v>
      </c>
      <c r="W222" s="16">
        <v>4030</v>
      </c>
      <c r="X222" s="10" t="s">
        <v>85</v>
      </c>
      <c r="Y222" s="10" t="s">
        <v>176</v>
      </c>
      <c r="Z222" s="11">
        <v>200000000</v>
      </c>
      <c r="AA222" s="10" t="s">
        <v>10</v>
      </c>
      <c r="AB222" s="10" t="s">
        <v>53</v>
      </c>
      <c r="AC222" s="29">
        <v>220</v>
      </c>
      <c r="AD222" s="30">
        <v>5423</v>
      </c>
      <c r="AE222" s="31" t="s">
        <v>464</v>
      </c>
      <c r="AF222" s="31" t="s">
        <v>423</v>
      </c>
      <c r="AG222" s="32">
        <v>220000000</v>
      </c>
      <c r="AH222" s="31">
        <v>14000301</v>
      </c>
      <c r="AI222" s="31">
        <v>14000531</v>
      </c>
      <c r="AK222" s="30">
        <v>3159</v>
      </c>
      <c r="AL222" s="31" t="s">
        <v>55</v>
      </c>
      <c r="AM222" s="31" t="s">
        <v>12</v>
      </c>
      <c r="AN222" s="32">
        <v>700000000</v>
      </c>
      <c r="AO222" s="31" t="s">
        <v>10</v>
      </c>
      <c r="AP222" s="31" t="s">
        <v>14</v>
      </c>
      <c r="AQ222" s="15">
        <v>182</v>
      </c>
      <c r="AR222" s="16">
        <v>3565</v>
      </c>
      <c r="AS222" s="9" t="s">
        <v>59</v>
      </c>
      <c r="AT222" s="9" t="s">
        <v>58</v>
      </c>
      <c r="AU222" s="11">
        <v>900000000</v>
      </c>
      <c r="AV222" s="9" t="s">
        <v>10</v>
      </c>
      <c r="AW222" s="9" t="s">
        <v>14</v>
      </c>
      <c r="AY222">
        <v>2098</v>
      </c>
      <c r="BF222">
        <v>1621</v>
      </c>
      <c r="BM222">
        <v>1716</v>
      </c>
    </row>
    <row r="223" spans="2:65" ht="18" x14ac:dyDescent="0.2">
      <c r="B223" t="s">
        <v>312</v>
      </c>
      <c r="I223">
        <v>3971</v>
      </c>
      <c r="P223">
        <v>1321</v>
      </c>
      <c r="V223" s="15">
        <v>102</v>
      </c>
      <c r="W223" s="16">
        <v>4045</v>
      </c>
      <c r="X223" s="10" t="s">
        <v>93</v>
      </c>
      <c r="Y223" s="10" t="s">
        <v>58</v>
      </c>
      <c r="Z223" s="11">
        <v>150000000</v>
      </c>
      <c r="AA223" s="10" t="s">
        <v>10</v>
      </c>
      <c r="AB223" s="10" t="s">
        <v>53</v>
      </c>
      <c r="AC223" s="15">
        <v>221</v>
      </c>
      <c r="AD223" s="16">
        <v>5427</v>
      </c>
      <c r="AE223" s="9" t="s">
        <v>491</v>
      </c>
      <c r="AF223" s="9" t="s">
        <v>356</v>
      </c>
      <c r="AG223" s="11">
        <v>225000000</v>
      </c>
      <c r="AH223" s="9">
        <v>14000501</v>
      </c>
      <c r="AI223" s="9">
        <v>14000730</v>
      </c>
      <c r="AK223" s="16">
        <v>3467</v>
      </c>
      <c r="AL223" s="9" t="s">
        <v>56</v>
      </c>
      <c r="AM223" s="9" t="s">
        <v>12</v>
      </c>
      <c r="AN223" s="11">
        <v>700000000</v>
      </c>
      <c r="AO223" s="9" t="s">
        <v>10</v>
      </c>
      <c r="AP223" s="9" t="s">
        <v>14</v>
      </c>
      <c r="AQ223" s="29">
        <v>199</v>
      </c>
      <c r="AR223" s="30">
        <v>5469</v>
      </c>
      <c r="AS223" s="31" t="s">
        <v>480</v>
      </c>
      <c r="AT223" s="31" t="s">
        <v>9</v>
      </c>
      <c r="AU223" s="32">
        <v>350000000</v>
      </c>
      <c r="AV223" s="31">
        <v>14000201</v>
      </c>
      <c r="AW223" s="31">
        <v>14000730</v>
      </c>
      <c r="AY223">
        <v>2204</v>
      </c>
      <c r="BF223">
        <v>1641</v>
      </c>
      <c r="BM223">
        <v>1845</v>
      </c>
    </row>
    <row r="224" spans="2:65" ht="18" x14ac:dyDescent="0.2">
      <c r="B224" t="s">
        <v>313</v>
      </c>
      <c r="I224">
        <v>3976</v>
      </c>
      <c r="P224">
        <v>1402</v>
      </c>
      <c r="V224" s="15">
        <v>108</v>
      </c>
      <c r="W224" s="16">
        <v>4075</v>
      </c>
      <c r="X224" s="10" t="s">
        <v>392</v>
      </c>
      <c r="Y224" s="10" t="s">
        <v>185</v>
      </c>
      <c r="Z224" s="11">
        <v>259100000</v>
      </c>
      <c r="AA224" s="10">
        <v>14000101</v>
      </c>
      <c r="AB224" s="10">
        <v>14000331</v>
      </c>
      <c r="AC224" s="29">
        <v>222</v>
      </c>
      <c r="AD224" s="30">
        <v>5263</v>
      </c>
      <c r="AE224" s="31" t="s">
        <v>492</v>
      </c>
      <c r="AF224" s="31" t="s">
        <v>334</v>
      </c>
      <c r="AG224" s="32">
        <v>380000000</v>
      </c>
      <c r="AH224" s="31">
        <v>14000401</v>
      </c>
      <c r="AI224" s="31">
        <v>14001220</v>
      </c>
      <c r="AK224" s="30">
        <v>3969</v>
      </c>
      <c r="AL224" s="31" t="s">
        <v>75</v>
      </c>
      <c r="AM224" s="31" t="s">
        <v>12</v>
      </c>
      <c r="AN224" s="32">
        <v>600000000</v>
      </c>
      <c r="AO224" s="31" t="s">
        <v>10</v>
      </c>
      <c r="AP224" s="31" t="s">
        <v>35</v>
      </c>
      <c r="AQ224" s="15">
        <v>202</v>
      </c>
      <c r="AR224" s="16">
        <v>2077</v>
      </c>
      <c r="AS224" s="9" t="s">
        <v>370</v>
      </c>
      <c r="AT224" s="9" t="s">
        <v>9</v>
      </c>
      <c r="AU224" s="11">
        <v>350000000</v>
      </c>
      <c r="AV224" s="9">
        <v>14000201</v>
      </c>
      <c r="AW224" s="9">
        <v>14000730</v>
      </c>
      <c r="AY224">
        <v>2223</v>
      </c>
      <c r="BF224">
        <v>1648</v>
      </c>
      <c r="BM224">
        <v>1850</v>
      </c>
    </row>
    <row r="225" spans="2:65" ht="18" x14ac:dyDescent="0.2">
      <c r="B225" t="s">
        <v>314</v>
      </c>
      <c r="I225">
        <v>3978</v>
      </c>
      <c r="P225">
        <v>1427</v>
      </c>
      <c r="V225" s="15">
        <v>114</v>
      </c>
      <c r="W225" s="16">
        <v>4107</v>
      </c>
      <c r="X225" s="10" t="s">
        <v>109</v>
      </c>
      <c r="Y225" s="10" t="s">
        <v>12</v>
      </c>
      <c r="Z225" s="11">
        <v>180000000</v>
      </c>
      <c r="AA225" s="10" t="s">
        <v>10</v>
      </c>
      <c r="AB225" s="10" t="s">
        <v>53</v>
      </c>
      <c r="AC225" s="15">
        <v>223</v>
      </c>
      <c r="AD225" s="16">
        <v>5264</v>
      </c>
      <c r="AE225" s="9" t="s">
        <v>493</v>
      </c>
      <c r="AF225" s="9" t="s">
        <v>334</v>
      </c>
      <c r="AG225" s="11">
        <v>500000000</v>
      </c>
      <c r="AH225" s="9">
        <v>14000115</v>
      </c>
      <c r="AI225" s="9">
        <v>14001220</v>
      </c>
      <c r="AK225" s="30">
        <v>4110</v>
      </c>
      <c r="AL225" s="31" t="s">
        <v>110</v>
      </c>
      <c r="AM225" s="31" t="s">
        <v>12</v>
      </c>
      <c r="AN225" s="32">
        <v>600000000</v>
      </c>
      <c r="AO225" s="31" t="s">
        <v>10</v>
      </c>
      <c r="AP225" s="31" t="s">
        <v>14</v>
      </c>
      <c r="AQ225" s="29">
        <v>203</v>
      </c>
      <c r="AR225" s="30">
        <v>4005</v>
      </c>
      <c r="AS225" s="31" t="s">
        <v>258</v>
      </c>
      <c r="AT225" s="31" t="s">
        <v>9</v>
      </c>
      <c r="AU225" s="32">
        <v>420000000</v>
      </c>
      <c r="AV225" s="31" t="s">
        <v>10</v>
      </c>
      <c r="AW225" s="31" t="s">
        <v>35</v>
      </c>
      <c r="AY225">
        <v>2251</v>
      </c>
      <c r="BF225">
        <v>1716</v>
      </c>
      <c r="BM225">
        <v>1901</v>
      </c>
    </row>
    <row r="226" spans="2:65" ht="18" x14ac:dyDescent="0.2">
      <c r="B226" t="s">
        <v>315</v>
      </c>
      <c r="I226">
        <v>3979</v>
      </c>
      <c r="P226">
        <v>1527</v>
      </c>
      <c r="V226" s="15">
        <v>116</v>
      </c>
      <c r="W226" s="16">
        <v>4109</v>
      </c>
      <c r="X226" s="10" t="s">
        <v>395</v>
      </c>
      <c r="Y226" s="10" t="s">
        <v>185</v>
      </c>
      <c r="Z226" s="11">
        <v>247500000</v>
      </c>
      <c r="AA226" s="10">
        <v>14000101</v>
      </c>
      <c r="AB226" s="10">
        <v>14000331</v>
      </c>
      <c r="AC226" s="29">
        <v>224</v>
      </c>
      <c r="AD226" s="30">
        <v>5262</v>
      </c>
      <c r="AE226" s="31" t="s">
        <v>494</v>
      </c>
      <c r="AF226" s="31" t="s">
        <v>334</v>
      </c>
      <c r="AG226" s="32">
        <v>400000000</v>
      </c>
      <c r="AH226" s="31">
        <v>14000315</v>
      </c>
      <c r="AI226" s="31">
        <v>14001220</v>
      </c>
      <c r="AK226" s="16">
        <v>1058</v>
      </c>
      <c r="AL226" s="9" t="s">
        <v>428</v>
      </c>
      <c r="AM226" s="9" t="s">
        <v>176</v>
      </c>
      <c r="AN226" s="11">
        <v>170000000</v>
      </c>
      <c r="AO226" s="9">
        <v>14000401</v>
      </c>
      <c r="AP226" s="9">
        <v>14000531</v>
      </c>
      <c r="AQ226" s="15">
        <v>208</v>
      </c>
      <c r="AR226" s="16">
        <v>5487</v>
      </c>
      <c r="AS226" s="9" t="s">
        <v>481</v>
      </c>
      <c r="AT226" s="9" t="s">
        <v>9</v>
      </c>
      <c r="AU226" s="11">
        <v>200000000</v>
      </c>
      <c r="AV226" s="9">
        <v>14000401</v>
      </c>
      <c r="AW226" s="9">
        <v>14000730</v>
      </c>
      <c r="AY226">
        <v>2275</v>
      </c>
      <c r="BF226">
        <v>1845</v>
      </c>
      <c r="BM226">
        <v>1992</v>
      </c>
    </row>
    <row r="227" spans="2:65" ht="18" x14ac:dyDescent="0.2">
      <c r="B227" t="s">
        <v>316</v>
      </c>
      <c r="I227">
        <v>3980</v>
      </c>
      <c r="P227">
        <v>1536</v>
      </c>
      <c r="V227" s="15">
        <v>119</v>
      </c>
      <c r="W227" s="16">
        <v>4120</v>
      </c>
      <c r="X227" s="10" t="s">
        <v>114</v>
      </c>
      <c r="Y227" s="10" t="s">
        <v>87</v>
      </c>
      <c r="Z227" s="11">
        <v>330000000</v>
      </c>
      <c r="AA227" s="10" t="s">
        <v>10</v>
      </c>
      <c r="AB227" s="10" t="s">
        <v>53</v>
      </c>
      <c r="AC227" s="15">
        <v>225</v>
      </c>
      <c r="AD227" s="16">
        <v>5418</v>
      </c>
      <c r="AE227" s="9" t="s">
        <v>495</v>
      </c>
      <c r="AF227" s="9" t="s">
        <v>334</v>
      </c>
      <c r="AG227" s="11">
        <v>380000000</v>
      </c>
      <c r="AH227" s="9">
        <v>14000401</v>
      </c>
      <c r="AI227" s="9">
        <v>14001220</v>
      </c>
      <c r="AK227" s="30">
        <v>5223</v>
      </c>
      <c r="AL227" s="31" t="s">
        <v>417</v>
      </c>
      <c r="AM227" s="31" t="s">
        <v>176</v>
      </c>
      <c r="AN227" s="32">
        <v>200000000</v>
      </c>
      <c r="AO227" s="31">
        <v>14000201</v>
      </c>
      <c r="AP227" s="31">
        <v>14000431</v>
      </c>
      <c r="AR227" s="16">
        <v>4009</v>
      </c>
      <c r="AS227" s="9" t="s">
        <v>84</v>
      </c>
      <c r="AT227" s="9" t="s">
        <v>386</v>
      </c>
      <c r="AU227" s="11">
        <v>480000000</v>
      </c>
      <c r="AV227" s="9" t="s">
        <v>10</v>
      </c>
      <c r="AW227" s="9" t="s">
        <v>35</v>
      </c>
      <c r="AY227">
        <v>2294</v>
      </c>
      <c r="BF227">
        <v>1850</v>
      </c>
      <c r="BM227">
        <v>2026</v>
      </c>
    </row>
    <row r="228" spans="2:65" ht="18" x14ac:dyDescent="0.2">
      <c r="B228" t="s">
        <v>317</v>
      </c>
      <c r="I228">
        <v>3981</v>
      </c>
      <c r="P228">
        <v>1621</v>
      </c>
      <c r="V228" s="15">
        <v>134</v>
      </c>
      <c r="W228" s="16">
        <v>4190</v>
      </c>
      <c r="X228" s="10" t="s">
        <v>129</v>
      </c>
      <c r="Y228" s="10" t="s">
        <v>87</v>
      </c>
      <c r="Z228" s="11">
        <v>330000000</v>
      </c>
      <c r="AA228" s="10" t="s">
        <v>10</v>
      </c>
      <c r="AB228" s="10" t="s">
        <v>53</v>
      </c>
      <c r="AC228" s="29">
        <v>226</v>
      </c>
      <c r="AD228" s="30">
        <v>5377</v>
      </c>
      <c r="AE228" s="31" t="s">
        <v>496</v>
      </c>
      <c r="AF228" s="31" t="s">
        <v>334</v>
      </c>
      <c r="AG228" s="32">
        <v>400000000</v>
      </c>
      <c r="AH228" s="31">
        <v>14000115</v>
      </c>
      <c r="AI228" s="31">
        <v>14001220</v>
      </c>
      <c r="AK228" s="16">
        <v>5465</v>
      </c>
      <c r="AL228" s="9" t="s">
        <v>482</v>
      </c>
      <c r="AM228" s="9" t="s">
        <v>98</v>
      </c>
      <c r="AN228" s="11">
        <v>350000000</v>
      </c>
      <c r="AO228" s="9">
        <v>14000201</v>
      </c>
      <c r="AP228" s="9">
        <v>14000631</v>
      </c>
      <c r="AR228" s="30">
        <v>5417</v>
      </c>
      <c r="AS228" s="31" t="s">
        <v>462</v>
      </c>
      <c r="AT228" s="31" t="s">
        <v>113</v>
      </c>
      <c r="AU228" s="32">
        <v>940000000</v>
      </c>
      <c r="AV228" s="31">
        <v>14000401</v>
      </c>
      <c r="AW228" s="31">
        <v>14000531</v>
      </c>
      <c r="AY228">
        <v>2469</v>
      </c>
      <c r="BF228">
        <v>1901</v>
      </c>
      <c r="BM228">
        <v>2037</v>
      </c>
    </row>
    <row r="229" spans="2:65" ht="18" x14ac:dyDescent="0.2">
      <c r="B229" t="s">
        <v>318</v>
      </c>
      <c r="I229">
        <v>3983</v>
      </c>
      <c r="P229">
        <v>1641</v>
      </c>
      <c r="V229" s="15">
        <v>135</v>
      </c>
      <c r="W229" s="16">
        <v>4191</v>
      </c>
      <c r="X229" s="10" t="s">
        <v>130</v>
      </c>
      <c r="Y229" s="10" t="s">
        <v>87</v>
      </c>
      <c r="Z229" s="11">
        <v>330000000</v>
      </c>
      <c r="AA229" s="10" t="s">
        <v>10</v>
      </c>
      <c r="AB229" s="10" t="s">
        <v>53</v>
      </c>
      <c r="AC229" s="15">
        <v>227</v>
      </c>
      <c r="AD229" s="16">
        <v>5109</v>
      </c>
      <c r="AE229" s="9" t="s">
        <v>497</v>
      </c>
      <c r="AF229" s="9" t="s">
        <v>334</v>
      </c>
      <c r="AG229" s="11">
        <v>204270000</v>
      </c>
      <c r="AH229" s="9">
        <v>14000101</v>
      </c>
      <c r="AI229" s="9">
        <v>14000431</v>
      </c>
      <c r="AK229" s="30">
        <v>4074</v>
      </c>
      <c r="AL229" s="31" t="s">
        <v>97</v>
      </c>
      <c r="AM229" s="31" t="s">
        <v>98</v>
      </c>
      <c r="AN229" s="32">
        <v>375000000</v>
      </c>
      <c r="AO229" s="31" t="s">
        <v>10</v>
      </c>
      <c r="AP229" s="31" t="s">
        <v>35</v>
      </c>
      <c r="AR229" s="16">
        <v>5150</v>
      </c>
      <c r="AS229" s="9" t="s">
        <v>467</v>
      </c>
      <c r="AT229" s="9" t="s">
        <v>113</v>
      </c>
      <c r="AU229" s="11">
        <v>420000000</v>
      </c>
      <c r="AV229" s="9">
        <v>14000201</v>
      </c>
      <c r="AW229" s="9">
        <v>14000531</v>
      </c>
      <c r="AY229">
        <v>2697</v>
      </c>
      <c r="BF229">
        <v>1992</v>
      </c>
      <c r="BM229">
        <v>2090</v>
      </c>
    </row>
    <row r="230" spans="2:65" ht="18.75" thickBot="1" x14ac:dyDescent="0.25">
      <c r="B230" t="s">
        <v>319</v>
      </c>
      <c r="I230">
        <v>3985</v>
      </c>
      <c r="P230">
        <v>1648</v>
      </c>
      <c r="V230" s="15">
        <v>140</v>
      </c>
      <c r="W230" s="16">
        <v>5014</v>
      </c>
      <c r="X230" s="10" t="s">
        <v>401</v>
      </c>
      <c r="Y230" s="10" t="s">
        <v>334</v>
      </c>
      <c r="Z230" s="11">
        <v>180000000</v>
      </c>
      <c r="AA230" s="10">
        <v>14000101</v>
      </c>
      <c r="AB230" s="10">
        <v>14000331</v>
      </c>
      <c r="AC230" s="33">
        <v>228</v>
      </c>
      <c r="AD230" s="34">
        <v>5114</v>
      </c>
      <c r="AE230" s="35" t="s">
        <v>498</v>
      </c>
      <c r="AF230" s="35" t="s">
        <v>334</v>
      </c>
      <c r="AG230" s="36">
        <v>215600000</v>
      </c>
      <c r="AH230" s="35">
        <v>14000101</v>
      </c>
      <c r="AI230" s="35">
        <v>14000431</v>
      </c>
      <c r="AK230" s="16">
        <v>1060</v>
      </c>
      <c r="AL230" s="9" t="s">
        <v>429</v>
      </c>
      <c r="AM230" s="9" t="s">
        <v>134</v>
      </c>
      <c r="AN230" s="11">
        <v>360000000</v>
      </c>
      <c r="AO230" s="9">
        <v>14000101</v>
      </c>
      <c r="AP230" s="9">
        <v>14000631</v>
      </c>
      <c r="AR230" s="30">
        <v>2083</v>
      </c>
      <c r="AS230" s="31" t="s">
        <v>433</v>
      </c>
      <c r="AT230" s="31" t="s">
        <v>334</v>
      </c>
      <c r="AU230" s="32">
        <v>412500000</v>
      </c>
      <c r="AV230" s="31">
        <v>14000101</v>
      </c>
      <c r="AW230" s="31">
        <v>14000531</v>
      </c>
      <c r="AY230">
        <v>2704</v>
      </c>
      <c r="BF230">
        <v>2026</v>
      </c>
      <c r="BM230">
        <v>2091</v>
      </c>
    </row>
    <row r="231" spans="2:65" ht="18" x14ac:dyDescent="0.2">
      <c r="B231" t="s">
        <v>320</v>
      </c>
      <c r="I231">
        <v>3986</v>
      </c>
      <c r="P231">
        <v>1716</v>
      </c>
      <c r="V231" s="15">
        <v>141</v>
      </c>
      <c r="W231" s="16">
        <v>5018</v>
      </c>
      <c r="X231" s="10" t="s">
        <v>402</v>
      </c>
      <c r="Y231" s="10" t="s">
        <v>334</v>
      </c>
      <c r="Z231" s="11">
        <v>300000000</v>
      </c>
      <c r="AA231" s="10">
        <v>14000101</v>
      </c>
      <c r="AB231" s="10">
        <v>14000331</v>
      </c>
      <c r="AC231" s="9">
        <v>13</v>
      </c>
      <c r="AD231" s="16">
        <v>1217</v>
      </c>
      <c r="AE231" s="10" t="s">
        <v>363</v>
      </c>
      <c r="AF231" s="10" t="s">
        <v>334</v>
      </c>
      <c r="AG231" s="11">
        <v>315000000</v>
      </c>
      <c r="AH231" s="10">
        <v>14000201</v>
      </c>
      <c r="AI231" s="10">
        <v>14000431</v>
      </c>
      <c r="AK231" s="30">
        <v>3568</v>
      </c>
      <c r="AL231" s="31" t="s">
        <v>381</v>
      </c>
      <c r="AM231" s="31" t="s">
        <v>134</v>
      </c>
      <c r="AN231" s="32">
        <v>390000000</v>
      </c>
      <c r="AO231" s="31">
        <v>14000101</v>
      </c>
      <c r="AP231" s="31">
        <v>14000631</v>
      </c>
      <c r="AR231" s="30">
        <v>3934</v>
      </c>
      <c r="AS231" s="31" t="s">
        <v>72</v>
      </c>
      <c r="AT231" s="31" t="s">
        <v>73</v>
      </c>
      <c r="AU231" s="32">
        <v>720000000</v>
      </c>
      <c r="AV231" s="31" t="s">
        <v>10</v>
      </c>
      <c r="AW231" s="31" t="s">
        <v>35</v>
      </c>
      <c r="AY231">
        <v>2729</v>
      </c>
      <c r="BF231">
        <v>2037</v>
      </c>
      <c r="BM231">
        <v>2095</v>
      </c>
    </row>
    <row r="232" spans="2:65" ht="18" x14ac:dyDescent="0.2">
      <c r="B232" t="s">
        <v>321</v>
      </c>
      <c r="I232">
        <v>3987</v>
      </c>
      <c r="P232">
        <v>1845</v>
      </c>
      <c r="V232" s="15">
        <v>153</v>
      </c>
      <c r="W232" s="16">
        <v>5070</v>
      </c>
      <c r="X232" s="10" t="s">
        <v>403</v>
      </c>
      <c r="Y232" s="10" t="s">
        <v>113</v>
      </c>
      <c r="Z232" s="11">
        <v>200000000</v>
      </c>
      <c r="AA232" s="10">
        <v>14000101</v>
      </c>
      <c r="AB232" s="10">
        <v>14000331</v>
      </c>
      <c r="AC232" s="16">
        <v>55</v>
      </c>
      <c r="AD232" s="16">
        <v>2767</v>
      </c>
      <c r="AE232" s="10" t="s">
        <v>435</v>
      </c>
      <c r="AF232" s="10" t="s">
        <v>436</v>
      </c>
      <c r="AG232" s="11">
        <v>120000000</v>
      </c>
      <c r="AH232" s="10">
        <v>14000101</v>
      </c>
      <c r="AI232" s="10">
        <v>14000331</v>
      </c>
      <c r="AK232" s="30">
        <v>4184</v>
      </c>
      <c r="AL232" s="31" t="s">
        <v>443</v>
      </c>
      <c r="AM232" s="31" t="s">
        <v>134</v>
      </c>
      <c r="AN232" s="32">
        <v>360000000</v>
      </c>
      <c r="AO232" s="31">
        <v>14000101</v>
      </c>
      <c r="AP232" s="31">
        <v>14000631</v>
      </c>
      <c r="AR232" s="30">
        <v>1006</v>
      </c>
      <c r="AS232" s="31" t="s">
        <v>427</v>
      </c>
      <c r="AT232" s="31" t="s">
        <v>58</v>
      </c>
      <c r="AU232" s="32">
        <v>170000000</v>
      </c>
      <c r="AV232" s="31">
        <v>14000401</v>
      </c>
      <c r="AW232" s="31">
        <v>14000631</v>
      </c>
      <c r="AY232">
        <v>2730</v>
      </c>
      <c r="BF232">
        <v>2090</v>
      </c>
      <c r="BM232">
        <v>2097</v>
      </c>
    </row>
    <row r="233" spans="2:65" ht="18" x14ac:dyDescent="0.2">
      <c r="B233" t="s">
        <v>322</v>
      </c>
      <c r="I233">
        <v>3990</v>
      </c>
      <c r="P233">
        <v>1850</v>
      </c>
      <c r="V233" s="15">
        <v>165</v>
      </c>
      <c r="W233" s="16">
        <v>5093</v>
      </c>
      <c r="X233" s="10" t="s">
        <v>158</v>
      </c>
      <c r="Y233" s="10" t="s">
        <v>176</v>
      </c>
      <c r="Z233" s="11">
        <v>180000000</v>
      </c>
      <c r="AA233" s="10" t="s">
        <v>10</v>
      </c>
      <c r="AB233" s="10" t="s">
        <v>53</v>
      </c>
      <c r="AC233" s="9">
        <v>68</v>
      </c>
      <c r="AD233" s="16">
        <v>3571</v>
      </c>
      <c r="AE233" s="10" t="s">
        <v>382</v>
      </c>
      <c r="AF233" s="10" t="s">
        <v>134</v>
      </c>
      <c r="AG233" s="11">
        <v>180000000</v>
      </c>
      <c r="AH233" s="10">
        <v>14000101</v>
      </c>
      <c r="AI233" s="10">
        <v>14000331</v>
      </c>
      <c r="AK233" s="30">
        <v>4193</v>
      </c>
      <c r="AL233" s="31" t="s">
        <v>398</v>
      </c>
      <c r="AM233" s="31" t="s">
        <v>134</v>
      </c>
      <c r="AN233" s="32">
        <v>700000000</v>
      </c>
      <c r="AO233" s="31">
        <v>14000101</v>
      </c>
      <c r="AP233" s="31">
        <v>14000631</v>
      </c>
      <c r="AR233" s="30">
        <v>5089</v>
      </c>
      <c r="AS233" s="31" t="s">
        <v>447</v>
      </c>
      <c r="AT233" s="31" t="s">
        <v>87</v>
      </c>
      <c r="AU233" s="32">
        <v>110000000</v>
      </c>
      <c r="AV233" s="31">
        <v>14000501</v>
      </c>
      <c r="AW233" s="31">
        <v>14000531</v>
      </c>
      <c r="AY233">
        <v>2734</v>
      </c>
      <c r="BF233">
        <v>2091</v>
      </c>
      <c r="BM233">
        <v>2098</v>
      </c>
    </row>
    <row r="234" spans="2:65" ht="18" x14ac:dyDescent="0.2">
      <c r="B234" t="s">
        <v>323</v>
      </c>
      <c r="I234">
        <v>4002</v>
      </c>
      <c r="P234">
        <v>1901</v>
      </c>
      <c r="V234" s="15">
        <v>167</v>
      </c>
      <c r="W234" s="16">
        <v>5096</v>
      </c>
      <c r="X234" s="10" t="s">
        <v>160</v>
      </c>
      <c r="Y234" s="10" t="s">
        <v>334</v>
      </c>
      <c r="Z234" s="11">
        <v>200000000</v>
      </c>
      <c r="AA234" s="10" t="s">
        <v>10</v>
      </c>
      <c r="AB234" s="10" t="s">
        <v>53</v>
      </c>
      <c r="AC234" s="16">
        <v>75</v>
      </c>
      <c r="AD234" s="16">
        <v>3911</v>
      </c>
      <c r="AE234" s="10" t="s">
        <v>231</v>
      </c>
      <c r="AF234" s="10" t="s">
        <v>24</v>
      </c>
      <c r="AG234" s="11">
        <v>285000000</v>
      </c>
      <c r="AH234" s="10" t="s">
        <v>232</v>
      </c>
      <c r="AI234" s="10" t="s">
        <v>233</v>
      </c>
      <c r="AK234" s="30" t="s">
        <v>302</v>
      </c>
      <c r="AL234" s="31" t="s">
        <v>133</v>
      </c>
      <c r="AM234" s="31" t="s">
        <v>134</v>
      </c>
      <c r="AN234" s="32">
        <v>875000000</v>
      </c>
      <c r="AO234" s="31">
        <v>13991101</v>
      </c>
      <c r="AP234" s="31" t="s">
        <v>121</v>
      </c>
      <c r="AR234" s="30">
        <v>4107</v>
      </c>
      <c r="AS234" s="31" t="s">
        <v>478</v>
      </c>
      <c r="AT234" s="31" t="s">
        <v>12</v>
      </c>
      <c r="AU234" s="32">
        <v>220000000</v>
      </c>
      <c r="AV234" s="31">
        <v>1400401</v>
      </c>
      <c r="AW234" s="31">
        <v>1400531</v>
      </c>
      <c r="AY234">
        <v>2760</v>
      </c>
      <c r="BF234">
        <v>2095</v>
      </c>
      <c r="BM234">
        <v>2204</v>
      </c>
    </row>
    <row r="235" spans="2:65" ht="18" x14ac:dyDescent="0.2">
      <c r="B235" t="s">
        <v>324</v>
      </c>
      <c r="I235">
        <v>4005</v>
      </c>
      <c r="P235">
        <v>1992</v>
      </c>
      <c r="V235" s="15">
        <v>168</v>
      </c>
      <c r="W235" s="16">
        <v>5097</v>
      </c>
      <c r="X235" s="10" t="s">
        <v>162</v>
      </c>
      <c r="Y235" s="10" t="s">
        <v>334</v>
      </c>
      <c r="Z235" s="11">
        <v>180000000</v>
      </c>
      <c r="AA235" s="10" t="s">
        <v>10</v>
      </c>
      <c r="AB235" s="10" t="s">
        <v>53</v>
      </c>
      <c r="AC235" s="16">
        <v>94</v>
      </c>
      <c r="AD235" s="16">
        <v>3995</v>
      </c>
      <c r="AE235" s="10" t="s">
        <v>441</v>
      </c>
      <c r="AF235" s="10" t="s">
        <v>442</v>
      </c>
      <c r="AG235" s="11">
        <v>150000000</v>
      </c>
      <c r="AH235" s="10">
        <v>14000115</v>
      </c>
      <c r="AI235" s="10">
        <v>14000331</v>
      </c>
      <c r="AK235" s="30">
        <v>5423</v>
      </c>
      <c r="AL235" s="31" t="s">
        <v>464</v>
      </c>
      <c r="AM235" s="31" t="s">
        <v>423</v>
      </c>
      <c r="AN235" s="32">
        <v>220000000</v>
      </c>
      <c r="AO235" s="31">
        <v>14000301</v>
      </c>
      <c r="AP235" s="31">
        <v>14000531</v>
      </c>
      <c r="AR235" s="16">
        <v>1045</v>
      </c>
      <c r="AS235" s="9" t="s">
        <v>11</v>
      </c>
      <c r="AT235" s="9" t="s">
        <v>12</v>
      </c>
      <c r="AU235" s="11">
        <v>600000000</v>
      </c>
      <c r="AV235" s="9" t="s">
        <v>10</v>
      </c>
      <c r="AW235" s="9" t="s">
        <v>14</v>
      </c>
      <c r="AY235">
        <v>2761</v>
      </c>
      <c r="BF235">
        <v>2097</v>
      </c>
      <c r="BM235">
        <v>2223</v>
      </c>
    </row>
    <row r="236" spans="2:65" ht="18" x14ac:dyDescent="0.2">
      <c r="B236" t="s">
        <v>325</v>
      </c>
      <c r="I236">
        <v>4009</v>
      </c>
      <c r="P236">
        <v>2026</v>
      </c>
      <c r="V236" s="15">
        <v>183</v>
      </c>
      <c r="W236" s="16">
        <v>5143</v>
      </c>
      <c r="X236" s="10" t="s">
        <v>409</v>
      </c>
      <c r="Y236" s="10" t="s">
        <v>98</v>
      </c>
      <c r="Z236" s="11">
        <v>300000000</v>
      </c>
      <c r="AA236" s="10">
        <v>14000201</v>
      </c>
      <c r="AB236" s="10">
        <v>14000431</v>
      </c>
      <c r="AC236" s="16">
        <v>115</v>
      </c>
      <c r="AD236" s="16">
        <v>4108</v>
      </c>
      <c r="AE236" s="10" t="s">
        <v>394</v>
      </c>
      <c r="AF236" s="10" t="s">
        <v>113</v>
      </c>
      <c r="AG236" s="11">
        <v>220000000</v>
      </c>
      <c r="AH236" s="10">
        <v>14000201</v>
      </c>
      <c r="AI236" s="10">
        <v>14000631</v>
      </c>
      <c r="AK236" s="16">
        <v>5109</v>
      </c>
      <c r="AL236" s="9" t="s">
        <v>497</v>
      </c>
      <c r="AM236" s="9" t="s">
        <v>334</v>
      </c>
      <c r="AN236" s="11">
        <v>204270000</v>
      </c>
      <c r="AO236" s="9">
        <v>14000101</v>
      </c>
      <c r="AP236" s="9">
        <v>14000431</v>
      </c>
      <c r="AR236" s="30">
        <v>3159</v>
      </c>
      <c r="AS236" s="31" t="s">
        <v>55</v>
      </c>
      <c r="AT236" s="31" t="s">
        <v>12</v>
      </c>
      <c r="AU236" s="32">
        <v>700000000</v>
      </c>
      <c r="AV236" s="31" t="s">
        <v>10</v>
      </c>
      <c r="AW236" s="31" t="s">
        <v>14</v>
      </c>
      <c r="AY236">
        <v>2765</v>
      </c>
      <c r="BF236">
        <v>2098</v>
      </c>
      <c r="BM236">
        <v>2251</v>
      </c>
    </row>
    <row r="237" spans="2:65" ht="18.75" thickBot="1" x14ac:dyDescent="0.25">
      <c r="B237" t="s">
        <v>327</v>
      </c>
      <c r="I237">
        <v>4010</v>
      </c>
      <c r="P237">
        <v>2037</v>
      </c>
      <c r="V237" s="15">
        <v>197</v>
      </c>
      <c r="W237" s="16">
        <v>5229</v>
      </c>
      <c r="X237" s="10" t="s">
        <v>424</v>
      </c>
      <c r="Y237" s="10" t="s">
        <v>113</v>
      </c>
      <c r="Z237" s="11">
        <v>245310000</v>
      </c>
      <c r="AA237" s="10">
        <v>14000101</v>
      </c>
      <c r="AB237" s="10">
        <v>14000331</v>
      </c>
      <c r="AC237" s="16">
        <v>135</v>
      </c>
      <c r="AD237" s="16">
        <v>4194</v>
      </c>
      <c r="AE237" s="10" t="s">
        <v>399</v>
      </c>
      <c r="AF237" s="10" t="s">
        <v>98</v>
      </c>
      <c r="AG237" s="11">
        <v>720000000</v>
      </c>
      <c r="AH237" s="10">
        <v>14000101</v>
      </c>
      <c r="AI237" s="10">
        <v>14000631</v>
      </c>
      <c r="AK237" s="34">
        <v>5114</v>
      </c>
      <c r="AL237" s="35" t="s">
        <v>498</v>
      </c>
      <c r="AM237" s="35" t="s">
        <v>334</v>
      </c>
      <c r="AN237" s="36">
        <v>215600000</v>
      </c>
      <c r="AO237" s="35">
        <v>14000101</v>
      </c>
      <c r="AP237" s="35">
        <v>14000431</v>
      </c>
      <c r="AR237" s="16">
        <v>3467</v>
      </c>
      <c r="AS237" s="9" t="s">
        <v>56</v>
      </c>
      <c r="AT237" s="9" t="s">
        <v>12</v>
      </c>
      <c r="AU237" s="11">
        <v>700000000</v>
      </c>
      <c r="AV237" s="9" t="s">
        <v>10</v>
      </c>
      <c r="AW237" s="9" t="s">
        <v>14</v>
      </c>
      <c r="AY237">
        <v>2779</v>
      </c>
      <c r="BF237">
        <v>2204</v>
      </c>
      <c r="BM237">
        <v>2275</v>
      </c>
    </row>
    <row r="238" spans="2:65" ht="18" x14ac:dyDescent="0.2">
      <c r="B238" t="s">
        <v>328</v>
      </c>
      <c r="I238">
        <v>4011</v>
      </c>
      <c r="P238">
        <v>2072</v>
      </c>
      <c r="V238" s="9">
        <v>101</v>
      </c>
      <c r="W238" s="16">
        <v>5010</v>
      </c>
      <c r="X238" s="10" t="s">
        <v>133</v>
      </c>
      <c r="Y238" s="10" t="s">
        <v>134</v>
      </c>
      <c r="Z238" s="11">
        <v>875000000</v>
      </c>
      <c r="AA238" s="10" t="s">
        <v>303</v>
      </c>
      <c r="AB238" s="10" t="s">
        <v>121</v>
      </c>
      <c r="AC238" s="9">
        <v>136</v>
      </c>
      <c r="AD238" s="16">
        <v>5001</v>
      </c>
      <c r="AE238" s="10" t="s">
        <v>131</v>
      </c>
      <c r="AF238" s="10" t="s">
        <v>12</v>
      </c>
      <c r="AG238" s="11">
        <v>210000000</v>
      </c>
      <c r="AH238" s="10" t="s">
        <v>10</v>
      </c>
      <c r="AI238" s="10" t="s">
        <v>53</v>
      </c>
      <c r="AK238" s="16">
        <v>1217</v>
      </c>
      <c r="AL238" s="10" t="s">
        <v>363</v>
      </c>
      <c r="AM238" s="10" t="s">
        <v>334</v>
      </c>
      <c r="AN238" s="11">
        <v>315000000</v>
      </c>
      <c r="AO238" s="10">
        <v>14000201</v>
      </c>
      <c r="AP238" s="10">
        <v>14000431</v>
      </c>
      <c r="AR238" s="30">
        <v>3969</v>
      </c>
      <c r="AS238" s="31" t="s">
        <v>75</v>
      </c>
      <c r="AT238" s="31" t="s">
        <v>12</v>
      </c>
      <c r="AU238" s="32">
        <v>600000000</v>
      </c>
      <c r="AV238" s="31" t="s">
        <v>10</v>
      </c>
      <c r="AW238" s="31" t="s">
        <v>35</v>
      </c>
      <c r="AY238">
        <v>2785</v>
      </c>
      <c r="BF238">
        <v>2223</v>
      </c>
      <c r="BM238">
        <v>2294</v>
      </c>
    </row>
    <row r="239" spans="2:65" ht="18" x14ac:dyDescent="0.2">
      <c r="B239" t="s">
        <v>332</v>
      </c>
      <c r="I239">
        <v>4018</v>
      </c>
      <c r="P239">
        <v>2077</v>
      </c>
      <c r="V239" s="9">
        <v>135</v>
      </c>
      <c r="W239" s="16">
        <v>5106</v>
      </c>
      <c r="X239" s="10" t="s">
        <v>170</v>
      </c>
      <c r="Y239" s="10" t="s">
        <v>113</v>
      </c>
      <c r="Z239" s="11">
        <v>1750000000</v>
      </c>
      <c r="AA239" s="10" t="s">
        <v>10</v>
      </c>
      <c r="AB239" s="10" t="s">
        <v>53</v>
      </c>
      <c r="AC239" s="9">
        <v>137</v>
      </c>
      <c r="AD239" s="16">
        <v>5003</v>
      </c>
      <c r="AE239" s="10" t="s">
        <v>400</v>
      </c>
      <c r="AF239" s="10" t="s">
        <v>113</v>
      </c>
      <c r="AG239" s="11">
        <v>700000000</v>
      </c>
      <c r="AH239" s="10">
        <v>14000201</v>
      </c>
      <c r="AI239" s="10">
        <v>14000730</v>
      </c>
      <c r="AK239" s="16">
        <v>2767</v>
      </c>
      <c r="AL239" s="10" t="s">
        <v>435</v>
      </c>
      <c r="AM239" s="10" t="s">
        <v>436</v>
      </c>
      <c r="AN239" s="11">
        <v>120000000</v>
      </c>
      <c r="AO239" s="10">
        <v>14000101</v>
      </c>
      <c r="AP239" s="10">
        <v>14000331</v>
      </c>
      <c r="AR239" s="30">
        <v>4110</v>
      </c>
      <c r="AS239" s="31" t="s">
        <v>110</v>
      </c>
      <c r="AT239" s="31" t="s">
        <v>12</v>
      </c>
      <c r="AU239" s="32">
        <v>600000000</v>
      </c>
      <c r="AV239" s="31" t="s">
        <v>10</v>
      </c>
      <c r="AW239" s="31" t="s">
        <v>14</v>
      </c>
      <c r="AY239">
        <v>2787</v>
      </c>
      <c r="BF239">
        <v>2251</v>
      </c>
      <c r="BM239">
        <v>2469</v>
      </c>
    </row>
    <row r="240" spans="2:65" ht="18" x14ac:dyDescent="0.2">
      <c r="B240" t="s">
        <v>333</v>
      </c>
      <c r="I240">
        <v>4019</v>
      </c>
      <c r="P240">
        <v>2083</v>
      </c>
      <c r="W240">
        <v>3983</v>
      </c>
      <c r="AC240" s="16">
        <v>138</v>
      </c>
      <c r="AD240" s="16">
        <v>5011</v>
      </c>
      <c r="AE240" s="10" t="s">
        <v>444</v>
      </c>
      <c r="AF240" s="10" t="s">
        <v>9</v>
      </c>
      <c r="AG240" s="11">
        <v>150000000</v>
      </c>
      <c r="AH240" s="10">
        <v>14000101</v>
      </c>
      <c r="AI240" s="10">
        <v>14000331</v>
      </c>
      <c r="AK240" s="16">
        <v>3911</v>
      </c>
      <c r="AL240" s="10" t="s">
        <v>231</v>
      </c>
      <c r="AM240" s="10" t="s">
        <v>24</v>
      </c>
      <c r="AN240" s="11">
        <v>285000000</v>
      </c>
      <c r="AO240" s="10" t="s">
        <v>232</v>
      </c>
      <c r="AP240" s="10" t="s">
        <v>233</v>
      </c>
      <c r="AR240" s="30">
        <v>5223</v>
      </c>
      <c r="AS240" s="31" t="s">
        <v>417</v>
      </c>
      <c r="AT240" s="31" t="s">
        <v>176</v>
      </c>
      <c r="AU240" s="32">
        <v>200000000</v>
      </c>
      <c r="AV240" s="31">
        <v>14000201</v>
      </c>
      <c r="AW240" s="31">
        <v>14000431</v>
      </c>
      <c r="AY240">
        <v>2806</v>
      </c>
      <c r="BF240">
        <v>2275</v>
      </c>
      <c r="BM240">
        <v>2697</v>
      </c>
    </row>
    <row r="241" spans="2:65" ht="18" x14ac:dyDescent="0.2">
      <c r="B241" t="s">
        <v>335</v>
      </c>
      <c r="I241">
        <v>4030</v>
      </c>
      <c r="P241">
        <v>2090</v>
      </c>
      <c r="W241">
        <v>4002</v>
      </c>
      <c r="AC241" s="16">
        <v>175</v>
      </c>
      <c r="AD241" s="16">
        <v>5113</v>
      </c>
      <c r="AE241" s="10" t="s">
        <v>425</v>
      </c>
      <c r="AF241" s="10" t="s">
        <v>334</v>
      </c>
      <c r="AG241" s="11">
        <v>300000000</v>
      </c>
      <c r="AH241" s="10">
        <v>14000201</v>
      </c>
      <c r="AI241" s="10">
        <v>14000431</v>
      </c>
      <c r="AK241" s="16">
        <v>3995</v>
      </c>
      <c r="AL241" s="10" t="s">
        <v>441</v>
      </c>
      <c r="AM241" s="10" t="s">
        <v>442</v>
      </c>
      <c r="AN241" s="11">
        <v>150000000</v>
      </c>
      <c r="AO241" s="10">
        <v>14000115</v>
      </c>
      <c r="AP241" s="10">
        <v>14000331</v>
      </c>
      <c r="AR241" s="16">
        <v>5465</v>
      </c>
      <c r="AS241" s="9" t="s">
        <v>482</v>
      </c>
      <c r="AT241" s="9" t="s">
        <v>98</v>
      </c>
      <c r="AU241" s="11">
        <v>350000000</v>
      </c>
      <c r="AV241" s="9">
        <v>14000201</v>
      </c>
      <c r="AW241" s="9">
        <v>14000631</v>
      </c>
      <c r="AY241">
        <v>2807</v>
      </c>
      <c r="BF241">
        <v>2294</v>
      </c>
      <c r="BM241">
        <v>2704</v>
      </c>
    </row>
    <row r="242" spans="2:65" ht="18" x14ac:dyDescent="0.2">
      <c r="B242" t="s">
        <v>336</v>
      </c>
      <c r="I242">
        <v>4032</v>
      </c>
      <c r="P242">
        <v>2091</v>
      </c>
      <c r="W242">
        <v>4009</v>
      </c>
      <c r="AC242" s="16">
        <v>178</v>
      </c>
      <c r="AD242" s="16">
        <v>5129</v>
      </c>
      <c r="AE242" s="10" t="s">
        <v>347</v>
      </c>
      <c r="AF242" s="10" t="s">
        <v>24</v>
      </c>
      <c r="AG242" s="11">
        <v>315000000</v>
      </c>
      <c r="AH242" s="10" t="s">
        <v>232</v>
      </c>
      <c r="AI242" s="10" t="s">
        <v>233</v>
      </c>
      <c r="AK242" s="16">
        <v>4108</v>
      </c>
      <c r="AL242" s="10" t="s">
        <v>394</v>
      </c>
      <c r="AM242" s="10" t="s">
        <v>113</v>
      </c>
      <c r="AN242" s="11">
        <v>220000000</v>
      </c>
      <c r="AO242" s="10">
        <v>14000201</v>
      </c>
      <c r="AP242" s="10">
        <v>14000631</v>
      </c>
      <c r="AR242" s="30">
        <v>4074</v>
      </c>
      <c r="AS242" s="31" t="s">
        <v>97</v>
      </c>
      <c r="AT242" s="31" t="s">
        <v>98</v>
      </c>
      <c r="AU242" s="32">
        <v>375000000</v>
      </c>
      <c r="AV242" s="31" t="s">
        <v>10</v>
      </c>
      <c r="AW242" s="31" t="s">
        <v>35</v>
      </c>
      <c r="AY242">
        <v>3132</v>
      </c>
      <c r="BF242">
        <v>2469</v>
      </c>
      <c r="BM242">
        <v>2729</v>
      </c>
    </row>
    <row r="243" spans="2:65" ht="18" x14ac:dyDescent="0.2">
      <c r="B243" t="s">
        <v>337</v>
      </c>
      <c r="I243">
        <v>4033</v>
      </c>
      <c r="P243">
        <v>2095</v>
      </c>
      <c r="W243">
        <v>4018</v>
      </c>
      <c r="AC243" s="16">
        <v>179</v>
      </c>
      <c r="AD243" s="16">
        <v>5130</v>
      </c>
      <c r="AE243" s="10" t="s">
        <v>349</v>
      </c>
      <c r="AF243" s="10" t="s">
        <v>24</v>
      </c>
      <c r="AG243" s="11">
        <v>285000000</v>
      </c>
      <c r="AH243" s="10" t="s">
        <v>232</v>
      </c>
      <c r="AI243" s="10" t="s">
        <v>233</v>
      </c>
      <c r="AK243" s="16">
        <v>4194</v>
      </c>
      <c r="AL243" s="10" t="s">
        <v>399</v>
      </c>
      <c r="AM243" s="10" t="s">
        <v>98</v>
      </c>
      <c r="AN243" s="11">
        <v>720000000</v>
      </c>
      <c r="AO243" s="10">
        <v>14000101</v>
      </c>
      <c r="AP243" s="10">
        <v>14000631</v>
      </c>
      <c r="AR243" s="30">
        <v>4184</v>
      </c>
      <c r="AS243" s="31" t="s">
        <v>443</v>
      </c>
      <c r="AT243" s="31" t="s">
        <v>134</v>
      </c>
      <c r="AU243" s="32">
        <v>360000000</v>
      </c>
      <c r="AV243" s="31">
        <v>14000101</v>
      </c>
      <c r="AW243" s="31">
        <v>14000631</v>
      </c>
      <c r="AY243">
        <v>3246</v>
      </c>
      <c r="BF243">
        <v>2697</v>
      </c>
      <c r="BM243">
        <v>2730</v>
      </c>
    </row>
    <row r="244" spans="2:65" ht="18" x14ac:dyDescent="0.2">
      <c r="B244" t="s">
        <v>338</v>
      </c>
      <c r="I244">
        <v>4034</v>
      </c>
      <c r="P244">
        <v>2097</v>
      </c>
      <c r="W244">
        <v>5108</v>
      </c>
      <c r="AC244" s="9">
        <v>181</v>
      </c>
      <c r="AD244" s="16">
        <v>5132</v>
      </c>
      <c r="AE244" s="10" t="s">
        <v>353</v>
      </c>
      <c r="AF244" s="10" t="s">
        <v>24</v>
      </c>
      <c r="AG244" s="11">
        <v>315000000</v>
      </c>
      <c r="AH244" s="10" t="s">
        <v>232</v>
      </c>
      <c r="AI244" s="10" t="s">
        <v>233</v>
      </c>
      <c r="AK244" s="16">
        <v>5001</v>
      </c>
      <c r="AL244" s="10" t="s">
        <v>131</v>
      </c>
      <c r="AM244" s="10" t="s">
        <v>12</v>
      </c>
      <c r="AN244" s="11">
        <v>210000000</v>
      </c>
      <c r="AO244" s="10" t="s">
        <v>10</v>
      </c>
      <c r="AP244" s="10" t="s">
        <v>53</v>
      </c>
      <c r="AR244" s="30">
        <v>4193</v>
      </c>
      <c r="AS244" s="31" t="s">
        <v>398</v>
      </c>
      <c r="AT244" s="31" t="s">
        <v>134</v>
      </c>
      <c r="AU244" s="32">
        <v>700000000</v>
      </c>
      <c r="AV244" s="31">
        <v>14000101</v>
      </c>
      <c r="AW244" s="31">
        <v>14000631</v>
      </c>
      <c r="AY244">
        <v>3505</v>
      </c>
      <c r="BF244">
        <v>2704</v>
      </c>
      <c r="BM244">
        <v>2734</v>
      </c>
    </row>
    <row r="245" spans="2:65" ht="18" x14ac:dyDescent="0.2">
      <c r="B245" t="s">
        <v>339</v>
      </c>
      <c r="I245">
        <v>4035</v>
      </c>
      <c r="P245">
        <v>2098</v>
      </c>
      <c r="W245">
        <v>3964</v>
      </c>
      <c r="AC245" s="9">
        <v>189</v>
      </c>
      <c r="AD245" s="16">
        <v>5200</v>
      </c>
      <c r="AE245" s="10" t="s">
        <v>451</v>
      </c>
      <c r="AF245" s="10" t="s">
        <v>113</v>
      </c>
      <c r="AG245" s="11">
        <v>220000000</v>
      </c>
      <c r="AH245" s="10">
        <v>14000301</v>
      </c>
      <c r="AI245" s="10">
        <v>14000531</v>
      </c>
      <c r="AK245" s="16">
        <v>5003</v>
      </c>
      <c r="AL245" s="10" t="s">
        <v>400</v>
      </c>
      <c r="AM245" s="10" t="s">
        <v>113</v>
      </c>
      <c r="AN245" s="11">
        <v>700000000</v>
      </c>
      <c r="AO245" s="10">
        <v>14000201</v>
      </c>
      <c r="AP245" s="10">
        <v>14000730</v>
      </c>
      <c r="AR245" s="30">
        <v>5423</v>
      </c>
      <c r="AS245" s="31" t="s">
        <v>464</v>
      </c>
      <c r="AT245" s="31" t="s">
        <v>423</v>
      </c>
      <c r="AU245" s="32">
        <v>220000000</v>
      </c>
      <c r="AV245" s="31">
        <v>14000301</v>
      </c>
      <c r="AW245" s="31">
        <v>14000531</v>
      </c>
      <c r="AY245">
        <v>3568</v>
      </c>
      <c r="BF245">
        <v>2729</v>
      </c>
      <c r="BM245">
        <v>2760</v>
      </c>
    </row>
    <row r="246" spans="2:65" ht="18" x14ac:dyDescent="0.2">
      <c r="B246" t="s">
        <v>340</v>
      </c>
      <c r="I246">
        <v>4045</v>
      </c>
      <c r="P246">
        <v>2223</v>
      </c>
      <c r="W246">
        <v>5485</v>
      </c>
      <c r="AC246" s="15">
        <v>53</v>
      </c>
      <c r="AD246" s="16">
        <v>2823</v>
      </c>
      <c r="AE246" s="10" t="s">
        <v>380</v>
      </c>
      <c r="AF246" s="10" t="s">
        <v>185</v>
      </c>
      <c r="AG246" s="11">
        <v>350700000</v>
      </c>
      <c r="AH246" s="10">
        <v>14000101</v>
      </c>
      <c r="AI246" s="10">
        <v>14000331</v>
      </c>
      <c r="AK246" s="16">
        <v>5011</v>
      </c>
      <c r="AL246" s="10" t="s">
        <v>444</v>
      </c>
      <c r="AM246" s="10" t="s">
        <v>9</v>
      </c>
      <c r="AN246" s="11">
        <v>150000000</v>
      </c>
      <c r="AO246" s="10">
        <v>14000101</v>
      </c>
      <c r="AP246" s="10">
        <v>14000331</v>
      </c>
      <c r="AR246" s="16">
        <v>5109</v>
      </c>
      <c r="AS246" s="9" t="s">
        <v>497</v>
      </c>
      <c r="AT246" s="9" t="s">
        <v>334</v>
      </c>
      <c r="AU246" s="11">
        <v>204270000</v>
      </c>
      <c r="AV246" s="9">
        <v>14000101</v>
      </c>
      <c r="AW246" s="9">
        <v>14000431</v>
      </c>
      <c r="AY246">
        <v>3591</v>
      </c>
      <c r="BF246">
        <v>2730</v>
      </c>
      <c r="BM246">
        <v>2761</v>
      </c>
    </row>
    <row r="247" spans="2:65" ht="18.75" thickBot="1" x14ac:dyDescent="0.25">
      <c r="B247" t="s">
        <v>341</v>
      </c>
      <c r="I247">
        <v>4048</v>
      </c>
      <c r="P247">
        <v>2251</v>
      </c>
      <c r="W247">
        <v>5417</v>
      </c>
      <c r="AC247" s="15">
        <v>54</v>
      </c>
      <c r="AD247" s="16">
        <v>2943</v>
      </c>
      <c r="AE247" s="10" t="s">
        <v>52</v>
      </c>
      <c r="AF247" s="10" t="s">
        <v>176</v>
      </c>
      <c r="AG247" s="11">
        <v>240000000</v>
      </c>
      <c r="AH247" s="10" t="s">
        <v>10</v>
      </c>
      <c r="AI247" s="10" t="s">
        <v>53</v>
      </c>
      <c r="AK247" s="16">
        <v>5113</v>
      </c>
      <c r="AL247" s="10" t="s">
        <v>425</v>
      </c>
      <c r="AM247" s="10" t="s">
        <v>334</v>
      </c>
      <c r="AN247" s="11">
        <v>300000000</v>
      </c>
      <c r="AO247" s="10">
        <v>14000201</v>
      </c>
      <c r="AP247" s="10">
        <v>14000431</v>
      </c>
      <c r="AR247" s="34">
        <v>5114</v>
      </c>
      <c r="AS247" s="35" t="s">
        <v>498</v>
      </c>
      <c r="AT247" s="35" t="s">
        <v>334</v>
      </c>
      <c r="AU247" s="36">
        <v>215600000</v>
      </c>
      <c r="AV247" s="35">
        <v>14000101</v>
      </c>
      <c r="AW247" s="35">
        <v>14000431</v>
      </c>
      <c r="AY247">
        <v>3596</v>
      </c>
      <c r="BF247">
        <v>2734</v>
      </c>
      <c r="BM247">
        <v>2765</v>
      </c>
    </row>
    <row r="248" spans="2:65" ht="18" x14ac:dyDescent="0.2">
      <c r="B248" t="s">
        <v>342</v>
      </c>
      <c r="I248">
        <v>4064</v>
      </c>
      <c r="P248">
        <v>2275</v>
      </c>
      <c r="W248">
        <v>5150</v>
      </c>
      <c r="AC248" s="15">
        <v>67</v>
      </c>
      <c r="AD248" s="16">
        <v>3854</v>
      </c>
      <c r="AE248" s="10" t="s">
        <v>67</v>
      </c>
      <c r="AF248" s="10" t="s">
        <v>58</v>
      </c>
      <c r="AG248" s="11">
        <v>250000000</v>
      </c>
      <c r="AH248" s="10" t="s">
        <v>10</v>
      </c>
      <c r="AI248" s="10" t="s">
        <v>53</v>
      </c>
      <c r="AK248" s="16">
        <v>5129</v>
      </c>
      <c r="AL248" s="10" t="s">
        <v>347</v>
      </c>
      <c r="AM248" s="10" t="s">
        <v>24</v>
      </c>
      <c r="AN248" s="11">
        <v>315000000</v>
      </c>
      <c r="AO248" s="10" t="s">
        <v>232</v>
      </c>
      <c r="AP248" s="10" t="s">
        <v>233</v>
      </c>
      <c r="AR248" s="16">
        <v>2767</v>
      </c>
      <c r="AS248" s="10" t="s">
        <v>435</v>
      </c>
      <c r="AT248" s="10" t="s">
        <v>436</v>
      </c>
      <c r="AU248" s="11">
        <v>120000000</v>
      </c>
      <c r="AV248" s="10">
        <v>14000101</v>
      </c>
      <c r="AW248" s="10">
        <v>14000331</v>
      </c>
      <c r="AY248">
        <v>3613</v>
      </c>
      <c r="BF248">
        <v>2760</v>
      </c>
      <c r="BM248">
        <v>2779</v>
      </c>
    </row>
    <row r="249" spans="2:65" ht="18" x14ac:dyDescent="0.2">
      <c r="B249" t="s">
        <v>343</v>
      </c>
      <c r="I249">
        <v>4067</v>
      </c>
      <c r="P249">
        <v>2294</v>
      </c>
      <c r="W249">
        <v>2083</v>
      </c>
      <c r="AC249" s="15">
        <v>68</v>
      </c>
      <c r="AD249" s="16">
        <v>3888</v>
      </c>
      <c r="AE249" s="10" t="s">
        <v>383</v>
      </c>
      <c r="AF249" s="10" t="s">
        <v>9</v>
      </c>
      <c r="AG249" s="11">
        <v>170800000</v>
      </c>
      <c r="AH249" s="10">
        <v>14000101</v>
      </c>
      <c r="AI249" s="10">
        <v>14000231</v>
      </c>
      <c r="AK249" s="16">
        <v>5130</v>
      </c>
      <c r="AL249" s="10" t="s">
        <v>349</v>
      </c>
      <c r="AM249" s="10" t="s">
        <v>24</v>
      </c>
      <c r="AN249" s="11">
        <v>285000000</v>
      </c>
      <c r="AO249" s="10" t="s">
        <v>232</v>
      </c>
      <c r="AP249" s="10" t="s">
        <v>233</v>
      </c>
      <c r="AR249" s="16">
        <v>3911</v>
      </c>
      <c r="AS249" s="10" t="s">
        <v>231</v>
      </c>
      <c r="AT249" s="10" t="s">
        <v>24</v>
      </c>
      <c r="AU249" s="11">
        <v>285000000</v>
      </c>
      <c r="AV249" s="10" t="s">
        <v>232</v>
      </c>
      <c r="AW249" s="10" t="s">
        <v>233</v>
      </c>
      <c r="AY249">
        <v>3710</v>
      </c>
      <c r="BF249">
        <v>2761</v>
      </c>
      <c r="BM249">
        <v>2785</v>
      </c>
    </row>
    <row r="250" spans="2:65" ht="18" x14ac:dyDescent="0.2">
      <c r="B250" t="s">
        <v>344</v>
      </c>
      <c r="I250">
        <v>4073</v>
      </c>
      <c r="P250">
        <v>2469</v>
      </c>
      <c r="W250">
        <v>3986</v>
      </c>
      <c r="AC250" s="15">
        <v>70</v>
      </c>
      <c r="AD250" s="16">
        <v>3909</v>
      </c>
      <c r="AE250" s="10" t="s">
        <v>69</v>
      </c>
      <c r="AF250" s="10" t="s">
        <v>176</v>
      </c>
      <c r="AG250" s="11">
        <v>180000000</v>
      </c>
      <c r="AH250" s="10" t="s">
        <v>10</v>
      </c>
      <c r="AI250" s="10" t="s">
        <v>53</v>
      </c>
      <c r="AK250" s="16">
        <v>5132</v>
      </c>
      <c r="AL250" s="10" t="s">
        <v>353</v>
      </c>
      <c r="AM250" s="10" t="s">
        <v>24</v>
      </c>
      <c r="AN250" s="11">
        <v>315000000</v>
      </c>
      <c r="AO250" s="10" t="s">
        <v>232</v>
      </c>
      <c r="AP250" s="10" t="s">
        <v>233</v>
      </c>
      <c r="AR250" s="16">
        <v>3995</v>
      </c>
      <c r="AS250" s="10" t="s">
        <v>441</v>
      </c>
      <c r="AT250" s="10" t="s">
        <v>442</v>
      </c>
      <c r="AU250" s="11">
        <v>150000000</v>
      </c>
      <c r="AV250" s="10">
        <v>14000115</v>
      </c>
      <c r="AW250" s="10">
        <v>14000331</v>
      </c>
      <c r="AY250">
        <v>3905</v>
      </c>
      <c r="BF250">
        <v>2765</v>
      </c>
      <c r="BM250">
        <v>2787</v>
      </c>
    </row>
    <row r="251" spans="2:65" ht="18" x14ac:dyDescent="0.2">
      <c r="B251" t="s">
        <v>346</v>
      </c>
      <c r="I251">
        <v>4074</v>
      </c>
      <c r="P251">
        <v>2681</v>
      </c>
      <c r="W251">
        <v>5101</v>
      </c>
      <c r="AC251" s="15">
        <v>81</v>
      </c>
      <c r="AD251" s="16">
        <v>3978</v>
      </c>
      <c r="AE251" s="10" t="s">
        <v>247</v>
      </c>
      <c r="AF251" s="10" t="s">
        <v>98</v>
      </c>
      <c r="AG251" s="11">
        <v>400000000</v>
      </c>
      <c r="AH251" s="10" t="s">
        <v>10</v>
      </c>
      <c r="AI251" s="10">
        <v>14000431</v>
      </c>
      <c r="AK251" s="16">
        <v>5200</v>
      </c>
      <c r="AL251" s="10" t="s">
        <v>451</v>
      </c>
      <c r="AM251" s="10" t="s">
        <v>113</v>
      </c>
      <c r="AN251" s="11">
        <v>220000000</v>
      </c>
      <c r="AO251" s="10">
        <v>14000301</v>
      </c>
      <c r="AP251" s="10">
        <v>14000531</v>
      </c>
      <c r="AR251" s="16">
        <v>4108</v>
      </c>
      <c r="AS251" s="10" t="s">
        <v>394</v>
      </c>
      <c r="AT251" s="10" t="s">
        <v>113</v>
      </c>
      <c r="AU251" s="11">
        <v>220000000</v>
      </c>
      <c r="AV251" s="10">
        <v>14000201</v>
      </c>
      <c r="AW251" s="10">
        <v>14000631</v>
      </c>
      <c r="AY251">
        <v>3906</v>
      </c>
      <c r="BF251">
        <v>2779</v>
      </c>
      <c r="BM251">
        <v>2806</v>
      </c>
    </row>
    <row r="252" spans="2:65" ht="18" x14ac:dyDescent="0.2">
      <c r="B252" t="s">
        <v>348</v>
      </c>
      <c r="I252">
        <v>4075</v>
      </c>
      <c r="P252">
        <v>2697</v>
      </c>
      <c r="W252">
        <v>5102</v>
      </c>
      <c r="AC252" s="15">
        <v>86</v>
      </c>
      <c r="AD252" s="16">
        <v>3985</v>
      </c>
      <c r="AE252" s="10" t="s">
        <v>82</v>
      </c>
      <c r="AF252" s="10" t="s">
        <v>176</v>
      </c>
      <c r="AG252" s="11">
        <v>240000000</v>
      </c>
      <c r="AH252" s="10" t="s">
        <v>10</v>
      </c>
      <c r="AI252" s="10" t="s">
        <v>53</v>
      </c>
      <c r="AK252" s="16">
        <v>2823</v>
      </c>
      <c r="AL252" s="10" t="s">
        <v>380</v>
      </c>
      <c r="AM252" s="10" t="s">
        <v>185</v>
      </c>
      <c r="AN252" s="11">
        <v>350700000</v>
      </c>
      <c r="AO252" s="10">
        <v>14000101</v>
      </c>
      <c r="AP252" s="10">
        <v>14000331</v>
      </c>
      <c r="AR252" s="16">
        <v>4194</v>
      </c>
      <c r="AS252" s="10" t="s">
        <v>399</v>
      </c>
      <c r="AT252" s="10" t="s">
        <v>98</v>
      </c>
      <c r="AU252" s="11">
        <v>720000000</v>
      </c>
      <c r="AV252" s="10">
        <v>14000101</v>
      </c>
      <c r="AW252" s="10">
        <v>14000631</v>
      </c>
      <c r="AY252">
        <v>3918</v>
      </c>
      <c r="BF252">
        <v>2785</v>
      </c>
      <c r="BM252">
        <v>2807</v>
      </c>
    </row>
    <row r="253" spans="2:65" ht="18" x14ac:dyDescent="0.2">
      <c r="B253" t="s">
        <v>350</v>
      </c>
      <c r="I253">
        <v>4092</v>
      </c>
      <c r="P253">
        <v>2704</v>
      </c>
      <c r="W253">
        <v>5103</v>
      </c>
      <c r="AC253" s="15">
        <v>96</v>
      </c>
      <c r="AD253" s="16">
        <v>4019</v>
      </c>
      <c r="AE253" s="10" t="s">
        <v>265</v>
      </c>
      <c r="AF253" s="10" t="s">
        <v>113</v>
      </c>
      <c r="AG253" s="11">
        <v>360000000</v>
      </c>
      <c r="AH253" s="10" t="s">
        <v>10</v>
      </c>
      <c r="AI253" s="10" t="s">
        <v>35</v>
      </c>
      <c r="AK253" s="16">
        <v>2943</v>
      </c>
      <c r="AL253" s="10" t="s">
        <v>52</v>
      </c>
      <c r="AM253" s="10" t="s">
        <v>176</v>
      </c>
      <c r="AN253" s="11">
        <v>240000000</v>
      </c>
      <c r="AO253" s="10" t="s">
        <v>10</v>
      </c>
      <c r="AP253" s="10" t="s">
        <v>53</v>
      </c>
      <c r="AR253" s="16">
        <v>5001</v>
      </c>
      <c r="AS253" s="10" t="s">
        <v>131</v>
      </c>
      <c r="AT253" s="10" t="s">
        <v>12</v>
      </c>
      <c r="AU253" s="11">
        <v>210000000</v>
      </c>
      <c r="AV253" s="10" t="s">
        <v>10</v>
      </c>
      <c r="AW253" s="10" t="s">
        <v>53</v>
      </c>
      <c r="AY253">
        <v>3930</v>
      </c>
      <c r="BF253">
        <v>2787</v>
      </c>
      <c r="BM253">
        <v>3132</v>
      </c>
    </row>
    <row r="254" spans="2:65" ht="18" x14ac:dyDescent="0.2">
      <c r="B254" t="s">
        <v>352</v>
      </c>
      <c r="I254">
        <v>4102</v>
      </c>
      <c r="P254">
        <v>2714</v>
      </c>
      <c r="W254">
        <v>5220</v>
      </c>
      <c r="AC254" s="15">
        <v>97</v>
      </c>
      <c r="AD254" s="16">
        <v>4030</v>
      </c>
      <c r="AE254" s="10" t="s">
        <v>85</v>
      </c>
      <c r="AF254" s="10" t="s">
        <v>176</v>
      </c>
      <c r="AG254" s="11">
        <v>200000000</v>
      </c>
      <c r="AH254" s="10" t="s">
        <v>10</v>
      </c>
      <c r="AI254" s="10" t="s">
        <v>53</v>
      </c>
      <c r="AK254" s="16">
        <v>3854</v>
      </c>
      <c r="AL254" s="10" t="s">
        <v>67</v>
      </c>
      <c r="AM254" s="10" t="s">
        <v>58</v>
      </c>
      <c r="AN254" s="11">
        <v>250000000</v>
      </c>
      <c r="AO254" s="10" t="s">
        <v>10</v>
      </c>
      <c r="AP254" s="10" t="s">
        <v>53</v>
      </c>
      <c r="AR254" s="16">
        <v>5003</v>
      </c>
      <c r="AS254" s="10" t="s">
        <v>400</v>
      </c>
      <c r="AT254" s="10" t="s">
        <v>113</v>
      </c>
      <c r="AU254" s="11">
        <v>700000000</v>
      </c>
      <c r="AV254" s="10">
        <v>14000201</v>
      </c>
      <c r="AW254" s="10">
        <v>14000730</v>
      </c>
      <c r="AY254">
        <v>3936</v>
      </c>
      <c r="BF254">
        <v>2806</v>
      </c>
      <c r="BM254">
        <v>3246</v>
      </c>
    </row>
    <row r="255" spans="2:65" ht="18" x14ac:dyDescent="0.2">
      <c r="B255" t="s">
        <v>354</v>
      </c>
      <c r="I255">
        <v>4104</v>
      </c>
      <c r="P255">
        <v>2725</v>
      </c>
      <c r="W255">
        <v>5012</v>
      </c>
      <c r="AC255" s="15">
        <v>102</v>
      </c>
      <c r="AD255" s="16">
        <v>4045</v>
      </c>
      <c r="AE255" s="10" t="s">
        <v>93</v>
      </c>
      <c r="AF255" s="10" t="s">
        <v>58</v>
      </c>
      <c r="AG255" s="11">
        <v>150000000</v>
      </c>
      <c r="AH255" s="10" t="s">
        <v>10</v>
      </c>
      <c r="AI255" s="10" t="s">
        <v>53</v>
      </c>
      <c r="AK255" s="16">
        <v>3888</v>
      </c>
      <c r="AL255" s="10" t="s">
        <v>383</v>
      </c>
      <c r="AM255" s="10" t="s">
        <v>9</v>
      </c>
      <c r="AN255" s="11">
        <v>170800000</v>
      </c>
      <c r="AO255" s="10">
        <v>14000101</v>
      </c>
      <c r="AP255" s="10">
        <v>14000231</v>
      </c>
      <c r="AR255" s="16">
        <v>5011</v>
      </c>
      <c r="AS255" s="10" t="s">
        <v>444</v>
      </c>
      <c r="AT255" s="10" t="s">
        <v>9</v>
      </c>
      <c r="AU255" s="11">
        <v>150000000</v>
      </c>
      <c r="AV255" s="10">
        <v>14000101</v>
      </c>
      <c r="AW255" s="10">
        <v>14000331</v>
      </c>
      <c r="AY255">
        <v>3940</v>
      </c>
      <c r="BF255">
        <v>2807</v>
      </c>
      <c r="BM255">
        <v>3505</v>
      </c>
    </row>
    <row r="256" spans="2:65" ht="18" x14ac:dyDescent="0.2">
      <c r="B256" t="s">
        <v>357</v>
      </c>
      <c r="I256">
        <v>4105</v>
      </c>
      <c r="P256">
        <v>2729</v>
      </c>
      <c r="W256">
        <v>3596</v>
      </c>
      <c r="AC256" s="15">
        <v>108</v>
      </c>
      <c r="AD256" s="16">
        <v>4075</v>
      </c>
      <c r="AE256" s="10" t="s">
        <v>392</v>
      </c>
      <c r="AF256" s="10" t="s">
        <v>185</v>
      </c>
      <c r="AG256" s="11">
        <v>259100000</v>
      </c>
      <c r="AH256" s="10">
        <v>14000101</v>
      </c>
      <c r="AI256" s="10">
        <v>14000331</v>
      </c>
      <c r="AK256" s="16">
        <v>3909</v>
      </c>
      <c r="AL256" s="10" t="s">
        <v>69</v>
      </c>
      <c r="AM256" s="10" t="s">
        <v>176</v>
      </c>
      <c r="AN256" s="11">
        <v>180000000</v>
      </c>
      <c r="AO256" s="10" t="s">
        <v>10</v>
      </c>
      <c r="AP256" s="10" t="s">
        <v>53</v>
      </c>
      <c r="AR256" s="16">
        <v>5113</v>
      </c>
      <c r="AS256" s="10" t="s">
        <v>425</v>
      </c>
      <c r="AT256" s="10" t="s">
        <v>334</v>
      </c>
      <c r="AU256" s="11">
        <v>300000000</v>
      </c>
      <c r="AV256" s="10">
        <v>14000201</v>
      </c>
      <c r="AW256" s="10">
        <v>14000431</v>
      </c>
      <c r="AY256">
        <v>3952</v>
      </c>
      <c r="BF256">
        <v>3132</v>
      </c>
      <c r="BM256">
        <v>3568</v>
      </c>
    </row>
    <row r="257" spans="9:65" ht="18" x14ac:dyDescent="0.2">
      <c r="I257">
        <v>4106</v>
      </c>
      <c r="P257">
        <v>2730</v>
      </c>
      <c r="W257">
        <v>3934</v>
      </c>
      <c r="AC257" s="15">
        <v>116</v>
      </c>
      <c r="AD257" s="16">
        <v>4109</v>
      </c>
      <c r="AE257" s="10" t="s">
        <v>395</v>
      </c>
      <c r="AF257" s="10" t="s">
        <v>185</v>
      </c>
      <c r="AG257" s="11">
        <v>247500000</v>
      </c>
      <c r="AH257" s="10">
        <v>14000101</v>
      </c>
      <c r="AI257" s="10">
        <v>14000331</v>
      </c>
      <c r="AK257" s="16">
        <v>3978</v>
      </c>
      <c r="AL257" s="10" t="s">
        <v>247</v>
      </c>
      <c r="AM257" s="10" t="s">
        <v>98</v>
      </c>
      <c r="AN257" s="11">
        <v>400000000</v>
      </c>
      <c r="AO257" s="10" t="s">
        <v>10</v>
      </c>
      <c r="AP257" s="10">
        <v>14000431</v>
      </c>
      <c r="AR257" s="16">
        <v>5129</v>
      </c>
      <c r="AS257" s="10" t="s">
        <v>347</v>
      </c>
      <c r="AT257" s="10" t="s">
        <v>24</v>
      </c>
      <c r="AU257" s="11">
        <v>315000000</v>
      </c>
      <c r="AV257" s="10" t="s">
        <v>232</v>
      </c>
      <c r="AW257" s="10" t="s">
        <v>233</v>
      </c>
      <c r="AY257">
        <v>3964</v>
      </c>
      <c r="BF257">
        <v>3246</v>
      </c>
      <c r="BM257">
        <v>3591</v>
      </c>
    </row>
    <row r="258" spans="9:65" ht="18" x14ac:dyDescent="0.2">
      <c r="I258">
        <v>4107</v>
      </c>
      <c r="P258">
        <v>2734</v>
      </c>
      <c r="W258">
        <v>3976</v>
      </c>
      <c r="AC258" s="15">
        <v>119</v>
      </c>
      <c r="AD258" s="16">
        <v>4120</v>
      </c>
      <c r="AE258" s="10" t="s">
        <v>114</v>
      </c>
      <c r="AF258" s="10" t="s">
        <v>87</v>
      </c>
      <c r="AG258" s="11">
        <v>330000000</v>
      </c>
      <c r="AH258" s="10" t="s">
        <v>10</v>
      </c>
      <c r="AI258" s="10" t="s">
        <v>53</v>
      </c>
      <c r="AK258" s="16">
        <v>3985</v>
      </c>
      <c r="AL258" s="10" t="s">
        <v>82</v>
      </c>
      <c r="AM258" s="10" t="s">
        <v>176</v>
      </c>
      <c r="AN258" s="11">
        <v>240000000</v>
      </c>
      <c r="AO258" s="10" t="s">
        <v>10</v>
      </c>
      <c r="AP258" s="10" t="s">
        <v>53</v>
      </c>
      <c r="AR258" s="16">
        <v>5130</v>
      </c>
      <c r="AS258" s="10" t="s">
        <v>349</v>
      </c>
      <c r="AT258" s="10" t="s">
        <v>24</v>
      </c>
      <c r="AU258" s="11">
        <v>285000000</v>
      </c>
      <c r="AV258" s="10" t="s">
        <v>232</v>
      </c>
      <c r="AW258" s="10" t="s">
        <v>233</v>
      </c>
      <c r="AY258">
        <v>3971</v>
      </c>
      <c r="BF258">
        <v>3505</v>
      </c>
      <c r="BM258">
        <v>3596</v>
      </c>
    </row>
    <row r="259" spans="9:65" ht="18" x14ac:dyDescent="0.2">
      <c r="I259">
        <v>4108</v>
      </c>
      <c r="P259">
        <v>2760</v>
      </c>
      <c r="W259">
        <v>5084</v>
      </c>
      <c r="AC259" s="15">
        <v>134</v>
      </c>
      <c r="AD259" s="16">
        <v>4190</v>
      </c>
      <c r="AE259" s="10" t="s">
        <v>129</v>
      </c>
      <c r="AF259" s="10" t="s">
        <v>87</v>
      </c>
      <c r="AG259" s="11">
        <v>330000000</v>
      </c>
      <c r="AH259" s="10" t="s">
        <v>10</v>
      </c>
      <c r="AI259" s="10" t="s">
        <v>53</v>
      </c>
      <c r="AK259" s="16">
        <v>4019</v>
      </c>
      <c r="AL259" s="10" t="s">
        <v>265</v>
      </c>
      <c r="AM259" s="10" t="s">
        <v>113</v>
      </c>
      <c r="AN259" s="11">
        <v>360000000</v>
      </c>
      <c r="AO259" s="10" t="s">
        <v>10</v>
      </c>
      <c r="AP259" s="10" t="s">
        <v>35</v>
      </c>
      <c r="AR259" s="16">
        <v>5132</v>
      </c>
      <c r="AS259" s="10" t="s">
        <v>353</v>
      </c>
      <c r="AT259" s="10" t="s">
        <v>24</v>
      </c>
      <c r="AU259" s="11">
        <v>315000000</v>
      </c>
      <c r="AV259" s="10" t="s">
        <v>232</v>
      </c>
      <c r="AW259" s="10" t="s">
        <v>233</v>
      </c>
      <c r="AY259">
        <v>3976</v>
      </c>
      <c r="BF259">
        <v>3568</v>
      </c>
      <c r="BM259">
        <v>3613</v>
      </c>
    </row>
    <row r="260" spans="9:65" ht="18" x14ac:dyDescent="0.2">
      <c r="I260">
        <v>4109</v>
      </c>
      <c r="P260">
        <v>2761</v>
      </c>
      <c r="W260">
        <v>5216</v>
      </c>
      <c r="AC260" s="15">
        <v>135</v>
      </c>
      <c r="AD260" s="16">
        <v>4191</v>
      </c>
      <c r="AE260" s="10" t="s">
        <v>130</v>
      </c>
      <c r="AF260" s="10" t="s">
        <v>87</v>
      </c>
      <c r="AG260" s="11">
        <v>330000000</v>
      </c>
      <c r="AH260" s="10" t="s">
        <v>10</v>
      </c>
      <c r="AI260" s="10" t="s">
        <v>53</v>
      </c>
      <c r="AK260" s="16">
        <v>4030</v>
      </c>
      <c r="AL260" s="10" t="s">
        <v>85</v>
      </c>
      <c r="AM260" s="10" t="s">
        <v>176</v>
      </c>
      <c r="AN260" s="11">
        <v>200000000</v>
      </c>
      <c r="AO260" s="10" t="s">
        <v>10</v>
      </c>
      <c r="AP260" s="10" t="s">
        <v>53</v>
      </c>
      <c r="AR260" s="16">
        <v>5200</v>
      </c>
      <c r="AS260" s="10" t="s">
        <v>451</v>
      </c>
      <c r="AT260" s="10" t="s">
        <v>113</v>
      </c>
      <c r="AU260" s="11">
        <v>220000000</v>
      </c>
      <c r="AV260" s="10">
        <v>14000301</v>
      </c>
      <c r="AW260" s="10">
        <v>14000531</v>
      </c>
      <c r="AY260">
        <v>3979</v>
      </c>
      <c r="BF260">
        <v>3591</v>
      </c>
      <c r="BM260">
        <v>3710</v>
      </c>
    </row>
    <row r="261" spans="9:65" ht="18" x14ac:dyDescent="0.2">
      <c r="I261">
        <v>4110</v>
      </c>
      <c r="P261">
        <v>2765</v>
      </c>
      <c r="W261">
        <v>5474</v>
      </c>
      <c r="AC261" s="15">
        <v>140</v>
      </c>
      <c r="AD261" s="16">
        <v>5014</v>
      </c>
      <c r="AE261" s="10" t="s">
        <v>401</v>
      </c>
      <c r="AF261" s="10" t="s">
        <v>334</v>
      </c>
      <c r="AG261" s="11">
        <v>180000000</v>
      </c>
      <c r="AH261" s="10">
        <v>14000101</v>
      </c>
      <c r="AI261" s="10">
        <v>14000331</v>
      </c>
      <c r="AK261" s="16">
        <v>4045</v>
      </c>
      <c r="AL261" s="10" t="s">
        <v>93</v>
      </c>
      <c r="AM261" s="10" t="s">
        <v>58</v>
      </c>
      <c r="AN261" s="11">
        <v>150000000</v>
      </c>
      <c r="AO261" s="10" t="s">
        <v>10</v>
      </c>
      <c r="AP261" s="10" t="s">
        <v>53</v>
      </c>
      <c r="AR261" s="16">
        <v>2823</v>
      </c>
      <c r="AS261" s="10" t="s">
        <v>380</v>
      </c>
      <c r="AT261" s="10" t="s">
        <v>185</v>
      </c>
      <c r="AU261" s="11">
        <v>350700000</v>
      </c>
      <c r="AV261" s="10">
        <v>14000101</v>
      </c>
      <c r="AW261" s="10">
        <v>14000331</v>
      </c>
      <c r="AY261">
        <v>3980</v>
      </c>
      <c r="BF261">
        <v>3596</v>
      </c>
      <c r="BM261">
        <v>3905</v>
      </c>
    </row>
    <row r="262" spans="9:65" ht="18" x14ac:dyDescent="0.2">
      <c r="I262">
        <v>4111</v>
      </c>
      <c r="P262">
        <v>2767</v>
      </c>
      <c r="W262">
        <v>5466</v>
      </c>
      <c r="AC262" s="15">
        <v>141</v>
      </c>
      <c r="AD262" s="16">
        <v>5018</v>
      </c>
      <c r="AE262" s="10" t="s">
        <v>402</v>
      </c>
      <c r="AF262" s="10" t="s">
        <v>334</v>
      </c>
      <c r="AG262" s="11">
        <v>300000000</v>
      </c>
      <c r="AH262" s="10">
        <v>14000101</v>
      </c>
      <c r="AI262" s="10">
        <v>14000331</v>
      </c>
      <c r="AK262" s="16">
        <v>4075</v>
      </c>
      <c r="AL262" s="10" t="s">
        <v>392</v>
      </c>
      <c r="AM262" s="10" t="s">
        <v>185</v>
      </c>
      <c r="AN262" s="11">
        <v>259100000</v>
      </c>
      <c r="AO262" s="10">
        <v>14000101</v>
      </c>
      <c r="AP262" s="10">
        <v>14000331</v>
      </c>
      <c r="AR262" s="16">
        <v>2943</v>
      </c>
      <c r="AS262" s="10" t="s">
        <v>52</v>
      </c>
      <c r="AT262" s="10" t="s">
        <v>176</v>
      </c>
      <c r="AU262" s="11">
        <v>240000000</v>
      </c>
      <c r="AV262" s="10" t="s">
        <v>10</v>
      </c>
      <c r="AW262" s="10" t="s">
        <v>53</v>
      </c>
      <c r="AY262">
        <v>3982</v>
      </c>
      <c r="BF262">
        <v>3613</v>
      </c>
      <c r="BM262">
        <v>3906</v>
      </c>
    </row>
    <row r="263" spans="9:65" ht="18" x14ac:dyDescent="0.2">
      <c r="I263">
        <v>4120</v>
      </c>
      <c r="P263">
        <v>2779</v>
      </c>
      <c r="W263">
        <v>5111</v>
      </c>
      <c r="AC263" s="15">
        <v>153</v>
      </c>
      <c r="AD263" s="16">
        <v>5070</v>
      </c>
      <c r="AE263" s="10" t="s">
        <v>403</v>
      </c>
      <c r="AF263" s="10" t="s">
        <v>113</v>
      </c>
      <c r="AG263" s="11">
        <v>200000000</v>
      </c>
      <c r="AH263" s="10">
        <v>14000101</v>
      </c>
      <c r="AI263" s="10">
        <v>14000331</v>
      </c>
      <c r="AK263" s="16">
        <v>4109</v>
      </c>
      <c r="AL263" s="10" t="s">
        <v>395</v>
      </c>
      <c r="AM263" s="10" t="s">
        <v>185</v>
      </c>
      <c r="AN263" s="11">
        <v>247500000</v>
      </c>
      <c r="AO263" s="10">
        <v>14000101</v>
      </c>
      <c r="AP263" s="10">
        <v>14000331</v>
      </c>
      <c r="AR263" s="16">
        <v>3854</v>
      </c>
      <c r="AS263" s="10" t="s">
        <v>67</v>
      </c>
      <c r="AT263" s="10" t="s">
        <v>58</v>
      </c>
      <c r="AU263" s="11">
        <v>250000000</v>
      </c>
      <c r="AV263" s="10" t="s">
        <v>10</v>
      </c>
      <c r="AW263" s="10" t="s">
        <v>53</v>
      </c>
      <c r="AY263">
        <v>3983</v>
      </c>
      <c r="BF263">
        <v>3710</v>
      </c>
      <c r="BM263">
        <v>3918</v>
      </c>
    </row>
    <row r="264" spans="9:65" ht="18" x14ac:dyDescent="0.2">
      <c r="I264">
        <v>4121</v>
      </c>
      <c r="P264">
        <v>2785</v>
      </c>
      <c r="W264">
        <v>5112</v>
      </c>
      <c r="AC264" s="15">
        <v>165</v>
      </c>
      <c r="AD264" s="16">
        <v>5093</v>
      </c>
      <c r="AE264" s="10" t="s">
        <v>158</v>
      </c>
      <c r="AF264" s="10" t="s">
        <v>176</v>
      </c>
      <c r="AG264" s="11">
        <v>180000000</v>
      </c>
      <c r="AH264" s="10" t="s">
        <v>10</v>
      </c>
      <c r="AI264" s="10" t="s">
        <v>53</v>
      </c>
      <c r="AK264" s="16">
        <v>4120</v>
      </c>
      <c r="AL264" s="10" t="s">
        <v>114</v>
      </c>
      <c r="AM264" s="10" t="s">
        <v>87</v>
      </c>
      <c r="AN264" s="11">
        <v>330000000</v>
      </c>
      <c r="AO264" s="10" t="s">
        <v>10</v>
      </c>
      <c r="AP264" s="10" t="s">
        <v>53</v>
      </c>
      <c r="AR264" s="16">
        <v>3888</v>
      </c>
      <c r="AS264" s="10" t="s">
        <v>383</v>
      </c>
      <c r="AT264" s="10" t="s">
        <v>9</v>
      </c>
      <c r="AU264" s="11">
        <v>170800000</v>
      </c>
      <c r="AV264" s="10">
        <v>14000101</v>
      </c>
      <c r="AW264" s="10">
        <v>14000231</v>
      </c>
      <c r="AY264">
        <v>3986</v>
      </c>
      <c r="BF264">
        <v>3905</v>
      </c>
      <c r="BM264">
        <v>3930</v>
      </c>
    </row>
    <row r="265" spans="9:65" ht="18" x14ac:dyDescent="0.2">
      <c r="I265">
        <v>4122</v>
      </c>
      <c r="P265">
        <v>2787</v>
      </c>
      <c r="W265">
        <v>5475</v>
      </c>
      <c r="AC265" s="15">
        <v>167</v>
      </c>
      <c r="AD265" s="16">
        <v>5096</v>
      </c>
      <c r="AE265" s="10" t="s">
        <v>160</v>
      </c>
      <c r="AF265" s="10" t="s">
        <v>334</v>
      </c>
      <c r="AG265" s="11">
        <v>200000000</v>
      </c>
      <c r="AH265" s="10" t="s">
        <v>10</v>
      </c>
      <c r="AI265" s="10" t="s">
        <v>53</v>
      </c>
      <c r="AK265" s="16">
        <v>4190</v>
      </c>
      <c r="AL265" s="10" t="s">
        <v>129</v>
      </c>
      <c r="AM265" s="10" t="s">
        <v>87</v>
      </c>
      <c r="AN265" s="11">
        <v>330000000</v>
      </c>
      <c r="AO265" s="10" t="s">
        <v>10</v>
      </c>
      <c r="AP265" s="10" t="s">
        <v>53</v>
      </c>
      <c r="AR265" s="16">
        <v>3909</v>
      </c>
      <c r="AS265" s="10" t="s">
        <v>69</v>
      </c>
      <c r="AT265" s="10" t="s">
        <v>176</v>
      </c>
      <c r="AU265" s="11">
        <v>180000000</v>
      </c>
      <c r="AV265" s="10" t="s">
        <v>10</v>
      </c>
      <c r="AW265" s="10" t="s">
        <v>53</v>
      </c>
      <c r="AY265">
        <v>3987</v>
      </c>
      <c r="BF265">
        <v>3906</v>
      </c>
      <c r="BM265">
        <v>3936</v>
      </c>
    </row>
    <row r="266" spans="9:65" ht="18" x14ac:dyDescent="0.2">
      <c r="I266">
        <v>4126</v>
      </c>
      <c r="P266">
        <v>2806</v>
      </c>
      <c r="W266">
        <v>5478</v>
      </c>
      <c r="AC266" s="15">
        <v>168</v>
      </c>
      <c r="AD266" s="16">
        <v>5097</v>
      </c>
      <c r="AE266" s="10" t="s">
        <v>162</v>
      </c>
      <c r="AF266" s="10" t="s">
        <v>334</v>
      </c>
      <c r="AG266" s="11">
        <v>180000000</v>
      </c>
      <c r="AH266" s="10" t="s">
        <v>10</v>
      </c>
      <c r="AI266" s="10" t="s">
        <v>53</v>
      </c>
      <c r="AK266" s="16">
        <v>4191</v>
      </c>
      <c r="AL266" s="10" t="s">
        <v>130</v>
      </c>
      <c r="AM266" s="10" t="s">
        <v>87</v>
      </c>
      <c r="AN266" s="11">
        <v>330000000</v>
      </c>
      <c r="AO266" s="10" t="s">
        <v>10</v>
      </c>
      <c r="AP266" s="10" t="s">
        <v>53</v>
      </c>
      <c r="AR266" s="16">
        <v>3978</v>
      </c>
      <c r="AS266" s="10" t="s">
        <v>247</v>
      </c>
      <c r="AT266" s="10" t="s">
        <v>98</v>
      </c>
      <c r="AU266" s="11">
        <v>400000000</v>
      </c>
      <c r="AV266" s="10" t="s">
        <v>10</v>
      </c>
      <c r="AW266" s="10">
        <v>14000431</v>
      </c>
      <c r="AY266">
        <v>3990</v>
      </c>
      <c r="BF266">
        <v>3918</v>
      </c>
      <c r="BM266">
        <v>3940</v>
      </c>
    </row>
    <row r="267" spans="9:65" ht="18" x14ac:dyDescent="0.2">
      <c r="I267">
        <v>4132</v>
      </c>
      <c r="P267">
        <v>2807</v>
      </c>
      <c r="W267">
        <v>4092</v>
      </c>
      <c r="AC267" s="15">
        <v>183</v>
      </c>
      <c r="AD267" s="16">
        <v>5143</v>
      </c>
      <c r="AE267" s="10" t="s">
        <v>409</v>
      </c>
      <c r="AF267" s="10" t="s">
        <v>98</v>
      </c>
      <c r="AG267" s="11">
        <v>300000000</v>
      </c>
      <c r="AH267" s="10">
        <v>14000201</v>
      </c>
      <c r="AI267" s="10">
        <v>14000431</v>
      </c>
      <c r="AK267" s="16">
        <v>5014</v>
      </c>
      <c r="AL267" s="10" t="s">
        <v>401</v>
      </c>
      <c r="AM267" s="10" t="s">
        <v>334</v>
      </c>
      <c r="AN267" s="11">
        <v>180000000</v>
      </c>
      <c r="AO267" s="10">
        <v>14000101</v>
      </c>
      <c r="AP267" s="10">
        <v>14000331</v>
      </c>
      <c r="AR267" s="16">
        <v>3985</v>
      </c>
      <c r="AS267" s="10" t="s">
        <v>82</v>
      </c>
      <c r="AT267" s="10" t="s">
        <v>176</v>
      </c>
      <c r="AU267" s="11">
        <v>240000000</v>
      </c>
      <c r="AV267" s="10" t="s">
        <v>10</v>
      </c>
      <c r="AW267" s="10" t="s">
        <v>53</v>
      </c>
      <c r="AY267">
        <v>4002</v>
      </c>
      <c r="BF267">
        <v>3930</v>
      </c>
      <c r="BM267">
        <v>3952</v>
      </c>
    </row>
    <row r="268" spans="9:65" ht="18" x14ac:dyDescent="0.2">
      <c r="I268">
        <v>4167</v>
      </c>
      <c r="P268">
        <v>3132</v>
      </c>
      <c r="W268">
        <v>4167</v>
      </c>
      <c r="AC268" s="15">
        <v>197</v>
      </c>
      <c r="AD268" s="16">
        <v>5229</v>
      </c>
      <c r="AE268" s="10" t="s">
        <v>424</v>
      </c>
      <c r="AF268" s="10" t="s">
        <v>113</v>
      </c>
      <c r="AG268" s="11">
        <v>245310000</v>
      </c>
      <c r="AH268" s="10">
        <v>14000101</v>
      </c>
      <c r="AI268" s="10">
        <v>14000331</v>
      </c>
      <c r="AK268" s="16">
        <v>5018</v>
      </c>
      <c r="AL268" s="10" t="s">
        <v>402</v>
      </c>
      <c r="AM268" s="10" t="s">
        <v>334</v>
      </c>
      <c r="AN268" s="11">
        <v>300000000</v>
      </c>
      <c r="AO268" s="10">
        <v>14000101</v>
      </c>
      <c r="AP268" s="10">
        <v>14000331</v>
      </c>
      <c r="AR268" s="16">
        <v>4019</v>
      </c>
      <c r="AS268" s="10" t="s">
        <v>265</v>
      </c>
      <c r="AT268" s="10" t="s">
        <v>113</v>
      </c>
      <c r="AU268" s="11">
        <v>360000000</v>
      </c>
      <c r="AV268" s="10" t="s">
        <v>10</v>
      </c>
      <c r="AW268" s="10" t="s">
        <v>35</v>
      </c>
      <c r="AY268">
        <v>4010</v>
      </c>
      <c r="BF268">
        <v>3936</v>
      </c>
      <c r="BM268">
        <v>3964</v>
      </c>
    </row>
    <row r="269" spans="9:65" ht="18" x14ac:dyDescent="0.2">
      <c r="I269">
        <v>4169</v>
      </c>
      <c r="P269">
        <v>3159</v>
      </c>
      <c r="W269">
        <v>4176</v>
      </c>
      <c r="AC269" s="9">
        <v>135</v>
      </c>
      <c r="AD269" s="16">
        <v>5106</v>
      </c>
      <c r="AE269" s="10" t="s">
        <v>170</v>
      </c>
      <c r="AF269" s="10" t="s">
        <v>113</v>
      </c>
      <c r="AG269" s="11">
        <v>1750000000</v>
      </c>
      <c r="AH269" s="10" t="s">
        <v>10</v>
      </c>
      <c r="AI269" s="10" t="s">
        <v>53</v>
      </c>
      <c r="AK269" s="16">
        <v>5070</v>
      </c>
      <c r="AL269" s="10" t="s">
        <v>403</v>
      </c>
      <c r="AM269" s="10" t="s">
        <v>113</v>
      </c>
      <c r="AN269" s="11">
        <v>200000000</v>
      </c>
      <c r="AO269" s="10">
        <v>14000101</v>
      </c>
      <c r="AP269" s="10">
        <v>14000331</v>
      </c>
      <c r="AR269" s="16">
        <v>4030</v>
      </c>
      <c r="AS269" s="10" t="s">
        <v>85</v>
      </c>
      <c r="AT269" s="10" t="s">
        <v>176</v>
      </c>
      <c r="AU269" s="11">
        <v>200000000</v>
      </c>
      <c r="AV269" s="10" t="s">
        <v>10</v>
      </c>
      <c r="AW269" s="10" t="s">
        <v>53</v>
      </c>
      <c r="AY269">
        <v>4011</v>
      </c>
      <c r="BF269">
        <v>3940</v>
      </c>
      <c r="BM269">
        <v>3971</v>
      </c>
    </row>
    <row r="270" spans="9:65" ht="18" x14ac:dyDescent="0.2">
      <c r="I270">
        <v>4176</v>
      </c>
      <c r="P270">
        <v>3246</v>
      </c>
      <c r="W270">
        <v>5385</v>
      </c>
      <c r="AD270">
        <v>1321</v>
      </c>
      <c r="AK270" s="16">
        <v>5093</v>
      </c>
      <c r="AL270" s="10" t="s">
        <v>158</v>
      </c>
      <c r="AM270" s="10" t="s">
        <v>176</v>
      </c>
      <c r="AN270" s="11">
        <v>180000000</v>
      </c>
      <c r="AO270" s="10" t="s">
        <v>10</v>
      </c>
      <c r="AP270" s="10" t="s">
        <v>53</v>
      </c>
      <c r="AR270" s="16">
        <v>4045</v>
      </c>
      <c r="AS270" s="10" t="s">
        <v>93</v>
      </c>
      <c r="AT270" s="10" t="s">
        <v>58</v>
      </c>
      <c r="AU270" s="11">
        <v>150000000</v>
      </c>
      <c r="AV270" s="10" t="s">
        <v>10</v>
      </c>
      <c r="AW270" s="10" t="s">
        <v>53</v>
      </c>
      <c r="AY270">
        <v>4018</v>
      </c>
      <c r="BF270">
        <v>3952</v>
      </c>
      <c r="BM270">
        <v>3976</v>
      </c>
    </row>
    <row r="271" spans="9:65" ht="18" x14ac:dyDescent="0.2">
      <c r="I271">
        <v>4180</v>
      </c>
      <c r="P271">
        <v>3467</v>
      </c>
      <c r="W271">
        <v>1006</v>
      </c>
      <c r="AD271">
        <v>2469</v>
      </c>
      <c r="AK271" s="16">
        <v>5096</v>
      </c>
      <c r="AL271" s="10" t="s">
        <v>160</v>
      </c>
      <c r="AM271" s="10" t="s">
        <v>334</v>
      </c>
      <c r="AN271" s="11">
        <v>200000000</v>
      </c>
      <c r="AO271" s="10" t="s">
        <v>10</v>
      </c>
      <c r="AP271" s="10" t="s">
        <v>53</v>
      </c>
      <c r="AR271" s="16">
        <v>4075</v>
      </c>
      <c r="AS271" s="10" t="s">
        <v>392</v>
      </c>
      <c r="AT271" s="10" t="s">
        <v>185</v>
      </c>
      <c r="AU271" s="11">
        <v>259100000</v>
      </c>
      <c r="AV271" s="10">
        <v>14000101</v>
      </c>
      <c r="AW271" s="10">
        <v>14000331</v>
      </c>
      <c r="AY271">
        <v>4029</v>
      </c>
      <c r="BF271">
        <v>3964</v>
      </c>
      <c r="BM271">
        <v>3979</v>
      </c>
    </row>
    <row r="272" spans="9:65" ht="18" x14ac:dyDescent="0.2">
      <c r="I272">
        <v>4181</v>
      </c>
      <c r="P272">
        <v>3505</v>
      </c>
      <c r="W272">
        <v>2098</v>
      </c>
      <c r="AD272">
        <v>3990</v>
      </c>
      <c r="AK272" s="16">
        <v>5097</v>
      </c>
      <c r="AL272" s="10" t="s">
        <v>162</v>
      </c>
      <c r="AM272" s="10" t="s">
        <v>334</v>
      </c>
      <c r="AN272" s="11">
        <v>180000000</v>
      </c>
      <c r="AO272" s="10" t="s">
        <v>10</v>
      </c>
      <c r="AP272" s="10" t="s">
        <v>53</v>
      </c>
      <c r="AR272" s="16">
        <v>4109</v>
      </c>
      <c r="AS272" s="10" t="s">
        <v>395</v>
      </c>
      <c r="AT272" s="10" t="s">
        <v>185</v>
      </c>
      <c r="AU272" s="11">
        <v>247500000</v>
      </c>
      <c r="AV272" s="10">
        <v>14000101</v>
      </c>
      <c r="AW272" s="10">
        <v>14000331</v>
      </c>
      <c r="AY272">
        <v>4032</v>
      </c>
      <c r="BF272">
        <v>3971</v>
      </c>
      <c r="BM272">
        <v>3980</v>
      </c>
    </row>
    <row r="273" spans="9:65" ht="18" x14ac:dyDescent="0.2">
      <c r="I273">
        <v>4185</v>
      </c>
      <c r="P273">
        <v>3565</v>
      </c>
      <c r="W273">
        <v>2787</v>
      </c>
      <c r="AD273">
        <v>5081</v>
      </c>
      <c r="AK273" s="16">
        <v>5143</v>
      </c>
      <c r="AL273" s="10" t="s">
        <v>409</v>
      </c>
      <c r="AM273" s="10" t="s">
        <v>98</v>
      </c>
      <c r="AN273" s="11">
        <v>300000000</v>
      </c>
      <c r="AO273" s="10">
        <v>14000201</v>
      </c>
      <c r="AP273" s="10">
        <v>14000431</v>
      </c>
      <c r="AR273" s="16">
        <v>4120</v>
      </c>
      <c r="AS273" s="10" t="s">
        <v>114</v>
      </c>
      <c r="AT273" s="10" t="s">
        <v>87</v>
      </c>
      <c r="AU273" s="11">
        <v>330000000</v>
      </c>
      <c r="AV273" s="10" t="s">
        <v>10</v>
      </c>
      <c r="AW273" s="10" t="s">
        <v>53</v>
      </c>
      <c r="AY273">
        <v>4033</v>
      </c>
      <c r="BF273">
        <v>3976</v>
      </c>
      <c r="BM273">
        <v>3982</v>
      </c>
    </row>
    <row r="274" spans="9:65" ht="18" x14ac:dyDescent="0.2">
      <c r="I274">
        <v>4186</v>
      </c>
      <c r="P274">
        <v>3568</v>
      </c>
      <c r="W274">
        <v>3505</v>
      </c>
      <c r="AD274">
        <v>5082</v>
      </c>
      <c r="AK274" s="16">
        <v>5229</v>
      </c>
      <c r="AL274" s="10" t="s">
        <v>424</v>
      </c>
      <c r="AM274" s="10" t="s">
        <v>113</v>
      </c>
      <c r="AN274" s="11">
        <v>245310000</v>
      </c>
      <c r="AO274" s="10">
        <v>14000101</v>
      </c>
      <c r="AP274" s="10">
        <v>14000331</v>
      </c>
      <c r="AR274" s="16">
        <v>4190</v>
      </c>
      <c r="AS274" s="10" t="s">
        <v>129</v>
      </c>
      <c r="AT274" s="10" t="s">
        <v>87</v>
      </c>
      <c r="AU274" s="11">
        <v>330000000</v>
      </c>
      <c r="AV274" s="10" t="s">
        <v>10</v>
      </c>
      <c r="AW274" s="10" t="s">
        <v>53</v>
      </c>
      <c r="AY274">
        <v>4034</v>
      </c>
      <c r="BF274">
        <v>3979</v>
      </c>
      <c r="BM274">
        <v>3983</v>
      </c>
    </row>
    <row r="275" spans="9:65" ht="18" x14ac:dyDescent="0.2">
      <c r="I275">
        <v>4187</v>
      </c>
      <c r="P275">
        <v>3571</v>
      </c>
      <c r="W275">
        <v>3565</v>
      </c>
      <c r="AD275">
        <v>5083</v>
      </c>
      <c r="AK275" s="16">
        <v>5106</v>
      </c>
      <c r="AL275" s="10" t="s">
        <v>170</v>
      </c>
      <c r="AM275" s="10" t="s">
        <v>113</v>
      </c>
      <c r="AN275" s="11">
        <v>1750000000</v>
      </c>
      <c r="AO275" s="10" t="s">
        <v>10</v>
      </c>
      <c r="AP275" s="10" t="s">
        <v>53</v>
      </c>
      <c r="AR275" s="16">
        <v>4191</v>
      </c>
      <c r="AS275" s="10" t="s">
        <v>130</v>
      </c>
      <c r="AT275" s="10" t="s">
        <v>87</v>
      </c>
      <c r="AU275" s="11">
        <v>330000000</v>
      </c>
      <c r="AV275" s="10" t="s">
        <v>10</v>
      </c>
      <c r="AW275" s="10" t="s">
        <v>53</v>
      </c>
      <c r="AY275">
        <v>4035</v>
      </c>
      <c r="BF275">
        <v>3980</v>
      </c>
      <c r="BM275">
        <v>3986</v>
      </c>
    </row>
    <row r="276" spans="9:65" ht="18" x14ac:dyDescent="0.2">
      <c r="I276">
        <v>4188</v>
      </c>
      <c r="P276">
        <v>3591</v>
      </c>
      <c r="W276">
        <v>3971</v>
      </c>
      <c r="AD276">
        <v>5131</v>
      </c>
      <c r="AK276">
        <v>1009</v>
      </c>
      <c r="AR276" s="16">
        <v>5018</v>
      </c>
      <c r="AS276" s="10" t="s">
        <v>402</v>
      </c>
      <c r="AT276" s="10" t="s">
        <v>334</v>
      </c>
      <c r="AU276" s="11">
        <v>300000000</v>
      </c>
      <c r="AV276" s="10">
        <v>14000101</v>
      </c>
      <c r="AW276" s="10">
        <v>14000331</v>
      </c>
      <c r="AY276">
        <v>4048</v>
      </c>
      <c r="BF276">
        <v>3982</v>
      </c>
      <c r="BM276">
        <v>3987</v>
      </c>
    </row>
    <row r="277" spans="9:65" ht="18" x14ac:dyDescent="0.2">
      <c r="I277">
        <v>4189</v>
      </c>
      <c r="P277">
        <v>3596</v>
      </c>
      <c r="W277">
        <v>3987</v>
      </c>
      <c r="AD277">
        <v>5202</v>
      </c>
      <c r="AK277">
        <v>1058</v>
      </c>
      <c r="AR277" s="16">
        <v>5070</v>
      </c>
      <c r="AS277" s="10" t="s">
        <v>403</v>
      </c>
      <c r="AT277" s="10" t="s">
        <v>113</v>
      </c>
      <c r="AU277" s="11">
        <v>200000000</v>
      </c>
      <c r="AV277" s="10">
        <v>14000101</v>
      </c>
      <c r="AW277" s="10">
        <v>14000331</v>
      </c>
      <c r="AY277">
        <v>4064</v>
      </c>
      <c r="BF277">
        <v>3983</v>
      </c>
      <c r="BM277">
        <v>3990</v>
      </c>
    </row>
    <row r="278" spans="9:65" ht="18" x14ac:dyDescent="0.2">
      <c r="I278">
        <v>4190</v>
      </c>
      <c r="P278">
        <v>3613</v>
      </c>
      <c r="W278">
        <v>4105</v>
      </c>
      <c r="AD278">
        <v>5216</v>
      </c>
      <c r="AK278">
        <v>1060</v>
      </c>
      <c r="AR278" s="16">
        <v>5093</v>
      </c>
      <c r="AS278" s="10" t="s">
        <v>158</v>
      </c>
      <c r="AT278" s="10" t="s">
        <v>176</v>
      </c>
      <c r="AU278" s="11">
        <v>180000000</v>
      </c>
      <c r="AV278" s="10" t="s">
        <v>10</v>
      </c>
      <c r="AW278" s="10" t="s">
        <v>53</v>
      </c>
      <c r="AY278">
        <v>4067</v>
      </c>
      <c r="BF278">
        <v>3986</v>
      </c>
      <c r="BM278">
        <v>4002</v>
      </c>
    </row>
    <row r="279" spans="9:65" ht="18" x14ac:dyDescent="0.2">
      <c r="I279">
        <v>4191</v>
      </c>
      <c r="P279">
        <v>3710</v>
      </c>
      <c r="W279">
        <v>5467</v>
      </c>
      <c r="AD279">
        <v>5474</v>
      </c>
      <c r="AK279">
        <v>1064</v>
      </c>
      <c r="AR279" s="16">
        <v>5096</v>
      </c>
      <c r="AS279" s="10" t="s">
        <v>160</v>
      </c>
      <c r="AT279" s="10" t="s">
        <v>334</v>
      </c>
      <c r="AU279" s="11">
        <v>200000000</v>
      </c>
      <c r="AV279" s="10" t="s">
        <v>10</v>
      </c>
      <c r="AW279" s="10" t="s">
        <v>53</v>
      </c>
      <c r="AY279">
        <v>4073</v>
      </c>
      <c r="BF279">
        <v>3987</v>
      </c>
      <c r="BM279">
        <v>4010</v>
      </c>
    </row>
    <row r="280" spans="9:65" ht="18" x14ac:dyDescent="0.2">
      <c r="I280">
        <v>4193</v>
      </c>
      <c r="P280">
        <v>3905</v>
      </c>
      <c r="W280">
        <v>5426</v>
      </c>
      <c r="AD280">
        <v>5466</v>
      </c>
      <c r="AK280">
        <v>1134</v>
      </c>
      <c r="AR280" s="16">
        <v>5097</v>
      </c>
      <c r="AS280" s="10" t="s">
        <v>162</v>
      </c>
      <c r="AT280" s="10" t="s">
        <v>334</v>
      </c>
      <c r="AU280" s="11">
        <v>180000000</v>
      </c>
      <c r="AV280" s="10" t="s">
        <v>10</v>
      </c>
      <c r="AW280" s="10" t="s">
        <v>53</v>
      </c>
      <c r="AY280">
        <v>4092</v>
      </c>
      <c r="BF280">
        <v>3990</v>
      </c>
      <c r="BM280">
        <v>4011</v>
      </c>
    </row>
    <row r="281" spans="9:65" ht="18" x14ac:dyDescent="0.2">
      <c r="I281">
        <v>4194</v>
      </c>
      <c r="P281">
        <v>3906</v>
      </c>
      <c r="W281">
        <v>5464</v>
      </c>
      <c r="AD281">
        <v>5111</v>
      </c>
      <c r="AK281">
        <v>1145</v>
      </c>
      <c r="AR281" s="16">
        <v>5143</v>
      </c>
      <c r="AS281" s="10" t="s">
        <v>409</v>
      </c>
      <c r="AT281" s="10" t="s">
        <v>98</v>
      </c>
      <c r="AU281" s="11">
        <v>300000000</v>
      </c>
      <c r="AV281" s="10">
        <v>14000201</v>
      </c>
      <c r="AW281" s="10">
        <v>14000431</v>
      </c>
      <c r="AY281">
        <v>4102</v>
      </c>
      <c r="BF281">
        <v>4002</v>
      </c>
      <c r="BM281">
        <v>4018</v>
      </c>
    </row>
    <row r="282" spans="9:65" ht="18" x14ac:dyDescent="0.2">
      <c r="I282">
        <v>5001</v>
      </c>
      <c r="P282">
        <v>3911</v>
      </c>
      <c r="W282">
        <v>1061</v>
      </c>
      <c r="AD282">
        <v>5112</v>
      </c>
      <c r="AK282">
        <v>1186</v>
      </c>
      <c r="AR282" s="16">
        <v>5229</v>
      </c>
      <c r="AS282" s="10" t="s">
        <v>424</v>
      </c>
      <c r="AT282" s="10" t="s">
        <v>113</v>
      </c>
      <c r="AU282" s="11">
        <v>245310000</v>
      </c>
      <c r="AV282" s="10">
        <v>14000101</v>
      </c>
      <c r="AW282" s="10">
        <v>14000331</v>
      </c>
      <c r="AY282">
        <v>4104</v>
      </c>
      <c r="BF282">
        <v>4010</v>
      </c>
      <c r="BM282">
        <v>4029</v>
      </c>
    </row>
    <row r="283" spans="9:65" ht="18" x14ac:dyDescent="0.2">
      <c r="I283">
        <v>5003</v>
      </c>
      <c r="P283">
        <v>3918</v>
      </c>
      <c r="W283">
        <v>2223</v>
      </c>
      <c r="AD283">
        <v>5475</v>
      </c>
      <c r="AK283">
        <v>1192</v>
      </c>
      <c r="AR283" s="16">
        <v>5106</v>
      </c>
      <c r="AS283" s="10" t="s">
        <v>170</v>
      </c>
      <c r="AT283" s="10" t="s">
        <v>113</v>
      </c>
      <c r="AU283" s="11">
        <v>1750000000</v>
      </c>
      <c r="AV283" s="10" t="s">
        <v>10</v>
      </c>
      <c r="AW283" s="10" t="s">
        <v>53</v>
      </c>
      <c r="AY283">
        <v>4105</v>
      </c>
      <c r="BF283">
        <v>4011</v>
      </c>
      <c r="BM283">
        <v>4032</v>
      </c>
    </row>
    <row r="284" spans="9:65" ht="18" x14ac:dyDescent="0.2">
      <c r="I284">
        <v>5014</v>
      </c>
      <c r="P284">
        <v>3930</v>
      </c>
      <c r="W284">
        <v>4032</v>
      </c>
      <c r="AD284">
        <v>4119</v>
      </c>
      <c r="AK284">
        <v>1217</v>
      </c>
      <c r="AQ284" s="44">
        <v>56</v>
      </c>
      <c r="AR284" s="45">
        <v>3635</v>
      </c>
      <c r="AS284" s="48" t="s">
        <v>540</v>
      </c>
      <c r="AT284" s="40" t="s">
        <v>510</v>
      </c>
      <c r="AU284" s="46">
        <v>500000000</v>
      </c>
      <c r="AV284" s="40">
        <v>14000601</v>
      </c>
      <c r="AW284" s="40">
        <v>14001225</v>
      </c>
      <c r="AY284">
        <v>4106</v>
      </c>
      <c r="BF284">
        <v>4018</v>
      </c>
      <c r="BM284">
        <v>4033</v>
      </c>
    </row>
    <row r="285" spans="9:65" ht="18" x14ac:dyDescent="0.2">
      <c r="I285">
        <v>5018</v>
      </c>
      <c r="P285">
        <v>3934</v>
      </c>
      <c r="W285">
        <v>4033</v>
      </c>
      <c r="AD285">
        <v>5133</v>
      </c>
      <c r="AK285">
        <v>1219</v>
      </c>
      <c r="AQ285" s="44">
        <v>83</v>
      </c>
      <c r="AR285" s="45">
        <v>4063</v>
      </c>
      <c r="AS285" s="40" t="s">
        <v>544</v>
      </c>
      <c r="AT285" s="40" t="s">
        <v>535</v>
      </c>
      <c r="AU285" s="46">
        <v>400000000</v>
      </c>
      <c r="AV285" s="40">
        <v>14000801</v>
      </c>
      <c r="AW285" s="40">
        <v>14001225</v>
      </c>
      <c r="AY285">
        <v>4122</v>
      </c>
      <c r="BF285">
        <v>4029</v>
      </c>
      <c r="BM285">
        <v>4034</v>
      </c>
    </row>
    <row r="286" spans="9:65" ht="18.75" x14ac:dyDescent="0.2">
      <c r="I286">
        <v>5019</v>
      </c>
      <c r="P286">
        <v>3936</v>
      </c>
      <c r="W286">
        <v>4034</v>
      </c>
      <c r="AD286">
        <v>5228</v>
      </c>
      <c r="AK286">
        <v>1291</v>
      </c>
      <c r="AQ286" s="44">
        <v>143</v>
      </c>
      <c r="AR286" s="45">
        <v>5215</v>
      </c>
      <c r="AS286" s="48" t="s">
        <v>547</v>
      </c>
      <c r="AT286" s="40" t="s">
        <v>510</v>
      </c>
      <c r="AU286" s="51">
        <v>500000000</v>
      </c>
      <c r="AV286" s="40">
        <v>14000701</v>
      </c>
      <c r="AW286" s="40">
        <v>14001225</v>
      </c>
      <c r="AY286">
        <v>4126</v>
      </c>
      <c r="BF286">
        <v>4032</v>
      </c>
      <c r="BM286">
        <v>4035</v>
      </c>
    </row>
    <row r="287" spans="9:65" ht="18" x14ac:dyDescent="0.2">
      <c r="I287">
        <v>5021</v>
      </c>
      <c r="P287">
        <v>3940</v>
      </c>
      <c r="W287">
        <v>4035</v>
      </c>
      <c r="AD287">
        <v>5427</v>
      </c>
      <c r="AK287">
        <v>1321</v>
      </c>
      <c r="AQ287" s="44">
        <v>169</v>
      </c>
      <c r="AR287" s="45">
        <v>5441</v>
      </c>
      <c r="AS287" s="48" t="s">
        <v>548</v>
      </c>
      <c r="AT287" s="40" t="s">
        <v>510</v>
      </c>
      <c r="AU287" s="46">
        <v>480000000</v>
      </c>
      <c r="AV287" s="40">
        <v>14000701</v>
      </c>
      <c r="AW287" s="40">
        <v>14001225</v>
      </c>
      <c r="AY287">
        <v>4132</v>
      </c>
      <c r="BF287">
        <v>4033</v>
      </c>
      <c r="BM287">
        <v>4048</v>
      </c>
    </row>
    <row r="288" spans="9:65" ht="18" x14ac:dyDescent="0.2">
      <c r="I288">
        <v>5026</v>
      </c>
      <c r="P288">
        <v>3952</v>
      </c>
      <c r="W288">
        <v>4104</v>
      </c>
      <c r="AD288">
        <v>5486</v>
      </c>
      <c r="AK288">
        <v>1402</v>
      </c>
      <c r="AQ288" s="44">
        <v>179</v>
      </c>
      <c r="AR288" s="45">
        <v>5505</v>
      </c>
      <c r="AS288" s="48" t="s">
        <v>550</v>
      </c>
      <c r="AT288" s="40" t="s">
        <v>442</v>
      </c>
      <c r="AU288" s="46">
        <v>420000000</v>
      </c>
      <c r="AV288" s="40">
        <v>14000701</v>
      </c>
      <c r="AW288" s="40">
        <v>14001225</v>
      </c>
      <c r="AY288">
        <v>4167</v>
      </c>
      <c r="BF288">
        <v>4034</v>
      </c>
      <c r="BM288">
        <v>4064</v>
      </c>
    </row>
    <row r="289" spans="9:65" ht="18" x14ac:dyDescent="0.2">
      <c r="I289">
        <v>5027</v>
      </c>
      <c r="P289">
        <v>3964</v>
      </c>
      <c r="W289">
        <v>4121</v>
      </c>
      <c r="AD289">
        <v>3571</v>
      </c>
      <c r="AK289">
        <v>1427</v>
      </c>
      <c r="AQ289" s="44">
        <v>186</v>
      </c>
      <c r="AR289" s="45">
        <v>5581</v>
      </c>
      <c r="AS289" s="40" t="s">
        <v>551</v>
      </c>
      <c r="AT289" s="40" t="s">
        <v>534</v>
      </c>
      <c r="AU289" s="46">
        <v>280000000</v>
      </c>
      <c r="AV289" s="40">
        <v>14000701</v>
      </c>
      <c r="AW289" s="40" t="s">
        <v>14</v>
      </c>
      <c r="AY289">
        <v>4169</v>
      </c>
      <c r="BF289">
        <v>4035</v>
      </c>
      <c r="BM289">
        <v>4067</v>
      </c>
    </row>
    <row r="290" spans="9:65" ht="18" x14ac:dyDescent="0.2">
      <c r="I290">
        <v>5036</v>
      </c>
      <c r="P290">
        <v>3969</v>
      </c>
      <c r="W290">
        <v>4122</v>
      </c>
      <c r="AD290">
        <v>5514</v>
      </c>
      <c r="AK290">
        <v>1527</v>
      </c>
      <c r="AQ290" s="44">
        <v>188</v>
      </c>
      <c r="AR290" s="45">
        <v>5590</v>
      </c>
      <c r="AS290" s="48" t="s">
        <v>552</v>
      </c>
      <c r="AT290" s="40" t="s">
        <v>510</v>
      </c>
      <c r="AU290" s="46">
        <v>500000000</v>
      </c>
      <c r="AV290" s="40">
        <v>14000601</v>
      </c>
      <c r="AW290" s="40">
        <v>14001225</v>
      </c>
      <c r="AY290">
        <v>4176</v>
      </c>
      <c r="BF290">
        <v>4048</v>
      </c>
      <c r="BM290">
        <v>4073</v>
      </c>
    </row>
    <row r="291" spans="9:65" ht="18" x14ac:dyDescent="0.2">
      <c r="I291">
        <v>5046</v>
      </c>
      <c r="P291">
        <v>3971</v>
      </c>
      <c r="W291">
        <v>4126</v>
      </c>
      <c r="AD291">
        <v>5381</v>
      </c>
      <c r="AK291">
        <v>1536</v>
      </c>
      <c r="AQ291" s="44">
        <v>35</v>
      </c>
      <c r="AR291" s="45">
        <v>2351</v>
      </c>
      <c r="AS291" s="52" t="s">
        <v>555</v>
      </c>
      <c r="AT291" s="40" t="s">
        <v>515</v>
      </c>
      <c r="AU291" s="46">
        <v>600000000</v>
      </c>
      <c r="AV291" s="40">
        <v>14000901</v>
      </c>
      <c r="AW291" s="40">
        <v>14001225</v>
      </c>
      <c r="AY291">
        <v>4178</v>
      </c>
      <c r="BF291">
        <v>4064</v>
      </c>
      <c r="BM291">
        <v>4092</v>
      </c>
    </row>
    <row r="292" spans="9:65" ht="18" x14ac:dyDescent="0.2">
      <c r="I292">
        <v>5051</v>
      </c>
      <c r="P292">
        <v>3976</v>
      </c>
      <c r="W292">
        <v>5065</v>
      </c>
      <c r="AD292">
        <v>1009</v>
      </c>
      <c r="AK292">
        <v>1621</v>
      </c>
      <c r="AQ292" s="44">
        <v>49</v>
      </c>
      <c r="AR292" s="45">
        <v>2789</v>
      </c>
      <c r="AS292" s="52" t="s">
        <v>556</v>
      </c>
      <c r="AT292" s="40" t="s">
        <v>442</v>
      </c>
      <c r="AU292" s="46">
        <v>806000000</v>
      </c>
      <c r="AV292" s="40">
        <v>14000801</v>
      </c>
      <c r="AW292" s="40">
        <v>14001225</v>
      </c>
      <c r="AY292">
        <v>4180</v>
      </c>
      <c r="BF292">
        <v>4067</v>
      </c>
      <c r="BM292">
        <v>4102</v>
      </c>
    </row>
    <row r="293" spans="9:65" ht="18" x14ac:dyDescent="0.2">
      <c r="I293">
        <v>5052</v>
      </c>
      <c r="P293">
        <v>3979</v>
      </c>
      <c r="W293">
        <v>5066</v>
      </c>
      <c r="AD293">
        <v>1124</v>
      </c>
      <c r="AK293">
        <v>1641</v>
      </c>
      <c r="AQ293" s="44">
        <v>55</v>
      </c>
      <c r="AR293" s="45">
        <v>3513</v>
      </c>
      <c r="AS293" s="52" t="s">
        <v>557</v>
      </c>
      <c r="AT293" s="40" t="s">
        <v>533</v>
      </c>
      <c r="AU293" s="46">
        <v>750000000</v>
      </c>
      <c r="AV293" s="40">
        <v>14000715</v>
      </c>
      <c r="AW293" s="40">
        <v>14001225</v>
      </c>
      <c r="AY293">
        <v>4181</v>
      </c>
      <c r="BF293">
        <v>4073</v>
      </c>
      <c r="BM293">
        <v>4104</v>
      </c>
    </row>
    <row r="294" spans="9:65" ht="18" x14ac:dyDescent="0.2">
      <c r="I294">
        <v>5065</v>
      </c>
      <c r="P294">
        <v>3980</v>
      </c>
      <c r="W294">
        <v>5067</v>
      </c>
      <c r="AD294">
        <v>2072</v>
      </c>
      <c r="AK294">
        <v>1648</v>
      </c>
      <c r="AQ294" s="44">
        <v>193</v>
      </c>
      <c r="AR294" s="45">
        <v>5583</v>
      </c>
      <c r="AS294" s="52" t="s">
        <v>565</v>
      </c>
      <c r="AT294" s="40" t="s">
        <v>533</v>
      </c>
      <c r="AU294" s="46">
        <v>750000000</v>
      </c>
      <c r="AV294" s="40">
        <v>14000715</v>
      </c>
      <c r="AW294" s="40">
        <v>14001225</v>
      </c>
      <c r="AY294">
        <v>4185</v>
      </c>
      <c r="BF294">
        <v>4092</v>
      </c>
      <c r="BM294">
        <v>4105</v>
      </c>
    </row>
    <row r="295" spans="9:65" ht="18" x14ac:dyDescent="0.2">
      <c r="I295">
        <v>5066</v>
      </c>
      <c r="P295">
        <v>3981</v>
      </c>
      <c r="W295">
        <v>5072</v>
      </c>
      <c r="AD295">
        <v>2714</v>
      </c>
      <c r="AK295">
        <v>1716</v>
      </c>
      <c r="AQ295" s="44">
        <v>195</v>
      </c>
      <c r="AR295" s="45">
        <v>5585</v>
      </c>
      <c r="AS295" s="52" t="s">
        <v>566</v>
      </c>
      <c r="AT295" s="40" t="s">
        <v>533</v>
      </c>
      <c r="AU295" s="46">
        <v>750000000</v>
      </c>
      <c r="AV295" s="40">
        <v>14000715</v>
      </c>
      <c r="AW295" s="40">
        <v>14001225</v>
      </c>
      <c r="AY295">
        <v>4186</v>
      </c>
      <c r="BF295">
        <v>4102</v>
      </c>
      <c r="BM295">
        <v>4106</v>
      </c>
    </row>
    <row r="296" spans="9:65" ht="18" x14ac:dyDescent="0.2">
      <c r="I296">
        <v>5067</v>
      </c>
      <c r="P296">
        <v>3982</v>
      </c>
      <c r="W296">
        <v>5087</v>
      </c>
      <c r="AD296">
        <v>2760</v>
      </c>
      <c r="AK296">
        <v>1845</v>
      </c>
      <c r="AQ296" s="44">
        <v>196</v>
      </c>
      <c r="AR296" s="45">
        <v>5586</v>
      </c>
      <c r="AS296" s="52" t="s">
        <v>567</v>
      </c>
      <c r="AT296" s="40" t="s">
        <v>533</v>
      </c>
      <c r="AU296" s="46">
        <v>750000000</v>
      </c>
      <c r="AV296" s="40">
        <v>14000815</v>
      </c>
      <c r="AW296" s="40">
        <v>14001225</v>
      </c>
      <c r="AY296">
        <v>4187</v>
      </c>
      <c r="BF296">
        <v>4104</v>
      </c>
      <c r="BM296">
        <v>4122</v>
      </c>
    </row>
    <row r="297" spans="9:65" ht="18" x14ac:dyDescent="0.2">
      <c r="I297">
        <v>5070</v>
      </c>
      <c r="P297">
        <v>3983</v>
      </c>
      <c r="W297">
        <v>5089</v>
      </c>
      <c r="AD297">
        <v>3905</v>
      </c>
      <c r="AK297">
        <v>1850</v>
      </c>
      <c r="AQ297" s="44">
        <v>197</v>
      </c>
      <c r="AR297" s="45">
        <v>5587</v>
      </c>
      <c r="AS297" s="52" t="s">
        <v>568</v>
      </c>
      <c r="AT297" s="40" t="s">
        <v>533</v>
      </c>
      <c r="AU297" s="46">
        <v>750000000</v>
      </c>
      <c r="AV297" s="40">
        <v>14000715</v>
      </c>
      <c r="AW297" s="40">
        <v>14001225</v>
      </c>
      <c r="AY297">
        <v>4188</v>
      </c>
      <c r="BF297">
        <v>4105</v>
      </c>
      <c r="BM297">
        <v>4126</v>
      </c>
    </row>
    <row r="298" spans="9:65" ht="18" x14ac:dyDescent="0.2">
      <c r="I298">
        <v>5072</v>
      </c>
      <c r="P298">
        <v>3986</v>
      </c>
      <c r="W298">
        <v>5090</v>
      </c>
      <c r="AD298">
        <v>3906</v>
      </c>
      <c r="AK298">
        <v>1901</v>
      </c>
      <c r="AQ298" s="44">
        <v>198</v>
      </c>
      <c r="AR298" s="45">
        <v>5588</v>
      </c>
      <c r="AS298" s="52" t="s">
        <v>569</v>
      </c>
      <c r="AT298" s="40" t="s">
        <v>533</v>
      </c>
      <c r="AU298" s="46">
        <v>750000000</v>
      </c>
      <c r="AV298" s="40">
        <v>14000715</v>
      </c>
      <c r="AW298" s="40">
        <v>14001225</v>
      </c>
      <c r="AY298">
        <v>4189</v>
      </c>
      <c r="BF298">
        <v>4106</v>
      </c>
      <c r="BM298">
        <v>4132</v>
      </c>
    </row>
    <row r="299" spans="9:65" ht="18" x14ac:dyDescent="0.2">
      <c r="I299">
        <v>5076</v>
      </c>
      <c r="P299">
        <v>3987</v>
      </c>
      <c r="W299">
        <v>5095</v>
      </c>
      <c r="AD299">
        <v>4187</v>
      </c>
      <c r="AK299">
        <v>1992</v>
      </c>
      <c r="AQ299" s="44">
        <v>199</v>
      </c>
      <c r="AR299" s="45">
        <v>5589</v>
      </c>
      <c r="AS299" s="52" t="s">
        <v>570</v>
      </c>
      <c r="AT299" s="40" t="s">
        <v>533</v>
      </c>
      <c r="AU299" s="46">
        <v>700000000</v>
      </c>
      <c r="AV299" s="40">
        <v>14000801</v>
      </c>
      <c r="AW299" s="40">
        <v>14001225</v>
      </c>
      <c r="AY299">
        <v>5010</v>
      </c>
      <c r="BF299">
        <v>4122</v>
      </c>
      <c r="BM299">
        <v>4167</v>
      </c>
    </row>
    <row r="300" spans="9:65" ht="18" x14ac:dyDescent="0.2">
      <c r="I300">
        <v>5077</v>
      </c>
      <c r="P300">
        <v>3990</v>
      </c>
      <c r="W300">
        <v>5115</v>
      </c>
      <c r="AD300">
        <v>5145</v>
      </c>
      <c r="AK300">
        <v>2026</v>
      </c>
      <c r="AQ300" s="44">
        <v>202</v>
      </c>
      <c r="AR300" s="45">
        <v>5661</v>
      </c>
      <c r="AS300" s="52" t="s">
        <v>571</v>
      </c>
      <c r="AT300" s="40" t="s">
        <v>572</v>
      </c>
      <c r="AU300" s="46">
        <v>280000000</v>
      </c>
      <c r="AV300" s="40">
        <v>14001001</v>
      </c>
      <c r="AW300" s="40">
        <v>14001225</v>
      </c>
      <c r="AY300">
        <v>5012</v>
      </c>
      <c r="BF300">
        <v>4126</v>
      </c>
      <c r="BM300">
        <v>4169</v>
      </c>
    </row>
    <row r="301" spans="9:65" ht="18" x14ac:dyDescent="0.2">
      <c r="I301">
        <v>5078</v>
      </c>
      <c r="P301">
        <v>3995</v>
      </c>
      <c r="W301">
        <v>5222</v>
      </c>
      <c r="AD301">
        <v>1186</v>
      </c>
      <c r="AK301">
        <v>2037</v>
      </c>
      <c r="AQ301" s="44">
        <v>203</v>
      </c>
      <c r="AR301" s="45">
        <v>5662</v>
      </c>
      <c r="AS301" s="52" t="s">
        <v>573</v>
      </c>
      <c r="AT301" s="40" t="s">
        <v>574</v>
      </c>
      <c r="AU301" s="46">
        <v>475000000</v>
      </c>
      <c r="AV301" s="40">
        <v>14000801</v>
      </c>
      <c r="AW301" s="40">
        <v>14001225</v>
      </c>
      <c r="AY301">
        <v>5014</v>
      </c>
      <c r="BF301">
        <v>4132</v>
      </c>
      <c r="BM301">
        <v>4176</v>
      </c>
    </row>
    <row r="302" spans="9:65" ht="18" x14ac:dyDescent="0.2">
      <c r="I302">
        <v>5081</v>
      </c>
      <c r="P302">
        <v>4002</v>
      </c>
      <c r="W302">
        <v>5227</v>
      </c>
      <c r="AD302">
        <v>1192</v>
      </c>
      <c r="AK302">
        <v>2090</v>
      </c>
      <c r="AQ302" s="44">
        <v>201</v>
      </c>
      <c r="AR302" s="45">
        <v>2071</v>
      </c>
      <c r="AS302" s="49" t="s">
        <v>576</v>
      </c>
      <c r="AT302" s="55" t="s">
        <v>574</v>
      </c>
      <c r="AU302" s="46">
        <v>312000000</v>
      </c>
      <c r="AV302" s="40">
        <v>14000901</v>
      </c>
      <c r="AW302" s="40">
        <v>14001225</v>
      </c>
      <c r="AY302">
        <v>5026</v>
      </c>
      <c r="BF302">
        <v>4167</v>
      </c>
      <c r="BM302">
        <v>4178</v>
      </c>
    </row>
    <row r="303" spans="9:65" ht="18" x14ac:dyDescent="0.2">
      <c r="I303">
        <v>5082</v>
      </c>
      <c r="P303">
        <v>4005</v>
      </c>
      <c r="W303">
        <v>5260</v>
      </c>
      <c r="AD303">
        <v>1536</v>
      </c>
      <c r="AK303">
        <v>2091</v>
      </c>
      <c r="AQ303" s="44">
        <v>204</v>
      </c>
      <c r="AR303" s="45">
        <v>2838</v>
      </c>
      <c r="AS303" s="49" t="s">
        <v>579</v>
      </c>
      <c r="AT303" s="55" t="s">
        <v>536</v>
      </c>
      <c r="AU303" s="46">
        <v>210000000</v>
      </c>
      <c r="AV303" s="40">
        <v>14001001</v>
      </c>
      <c r="AW303" s="40">
        <v>14001225</v>
      </c>
      <c r="AY303">
        <v>5027</v>
      </c>
      <c r="BF303">
        <v>4169</v>
      </c>
      <c r="BM303">
        <v>4180</v>
      </c>
    </row>
    <row r="304" spans="9:65" ht="18" x14ac:dyDescent="0.2">
      <c r="I304">
        <v>5083</v>
      </c>
      <c r="P304">
        <v>4009</v>
      </c>
      <c r="W304">
        <v>5261</v>
      </c>
      <c r="AD304">
        <v>1992</v>
      </c>
      <c r="AK304">
        <v>2095</v>
      </c>
      <c r="AQ304" s="44">
        <v>206</v>
      </c>
      <c r="AR304" s="45">
        <v>5689</v>
      </c>
      <c r="AS304" s="49" t="s">
        <v>581</v>
      </c>
      <c r="AT304" s="55" t="s">
        <v>574</v>
      </c>
      <c r="AU304" s="46">
        <v>380000000</v>
      </c>
      <c r="AV304" s="40">
        <v>14000901</v>
      </c>
      <c r="AW304" s="40">
        <v>14001225</v>
      </c>
      <c r="AY304">
        <v>5046</v>
      </c>
      <c r="BF304">
        <v>4176</v>
      </c>
      <c r="BM304">
        <v>4181</v>
      </c>
    </row>
    <row r="305" spans="9:65" ht="18" x14ac:dyDescent="0.2">
      <c r="I305">
        <v>5084</v>
      </c>
      <c r="P305">
        <v>4010</v>
      </c>
      <c r="W305">
        <v>5382</v>
      </c>
      <c r="AD305">
        <v>2251</v>
      </c>
      <c r="AK305">
        <v>2097</v>
      </c>
      <c r="AQ305" s="44">
        <v>207</v>
      </c>
      <c r="AR305" s="45">
        <v>2321</v>
      </c>
      <c r="AS305" s="49" t="s">
        <v>582</v>
      </c>
      <c r="AT305" s="55" t="s">
        <v>510</v>
      </c>
      <c r="AU305" s="46">
        <v>300000000</v>
      </c>
      <c r="AV305" s="40">
        <v>14000901</v>
      </c>
      <c r="AW305" s="40">
        <v>14001225</v>
      </c>
      <c r="AY305">
        <v>5051</v>
      </c>
      <c r="BF305">
        <v>4178</v>
      </c>
      <c r="BM305">
        <v>4185</v>
      </c>
    </row>
    <row r="306" spans="9:65" x14ac:dyDescent="0.2">
      <c r="I306">
        <v>5087</v>
      </c>
      <c r="P306">
        <v>4011</v>
      </c>
      <c r="W306">
        <v>5419</v>
      </c>
      <c r="AD306">
        <v>2729</v>
      </c>
      <c r="AK306">
        <v>2098</v>
      </c>
      <c r="AR306">
        <v>1992</v>
      </c>
      <c r="AY306">
        <v>5052</v>
      </c>
      <c r="BF306">
        <v>4180</v>
      </c>
      <c r="BM306">
        <v>4186</v>
      </c>
    </row>
    <row r="307" spans="9:65" x14ac:dyDescent="0.2">
      <c r="I307">
        <v>5090</v>
      </c>
      <c r="P307">
        <v>4018</v>
      </c>
      <c r="W307">
        <v>4107</v>
      </c>
      <c r="AD307">
        <v>2730</v>
      </c>
      <c r="AK307">
        <v>2204</v>
      </c>
      <c r="AR307">
        <v>2026</v>
      </c>
      <c r="AY307">
        <v>5065</v>
      </c>
      <c r="BF307">
        <v>4181</v>
      </c>
      <c r="BM307">
        <v>4187</v>
      </c>
    </row>
    <row r="308" spans="9:65" x14ac:dyDescent="0.2">
      <c r="I308">
        <v>5091</v>
      </c>
      <c r="P308">
        <v>4032</v>
      </c>
      <c r="W308">
        <v>1045</v>
      </c>
      <c r="AD308">
        <v>2734</v>
      </c>
      <c r="AK308">
        <v>2223</v>
      </c>
      <c r="AR308">
        <v>2037</v>
      </c>
      <c r="AY308">
        <v>5066</v>
      </c>
      <c r="BF308">
        <v>4185</v>
      </c>
      <c r="BM308">
        <v>4188</v>
      </c>
    </row>
    <row r="309" spans="9:65" x14ac:dyDescent="0.2">
      <c r="I309">
        <v>5093</v>
      </c>
      <c r="P309">
        <v>4033</v>
      </c>
      <c r="W309">
        <v>1186</v>
      </c>
      <c r="AD309">
        <v>2806</v>
      </c>
      <c r="AK309">
        <v>2251</v>
      </c>
      <c r="AR309">
        <v>2090</v>
      </c>
      <c r="AY309">
        <v>5067</v>
      </c>
      <c r="BF309">
        <v>4186</v>
      </c>
      <c r="BM309">
        <v>4189</v>
      </c>
    </row>
    <row r="310" spans="9:65" x14ac:dyDescent="0.2">
      <c r="I310">
        <v>5095</v>
      </c>
      <c r="P310">
        <v>4034</v>
      </c>
      <c r="W310">
        <v>1192</v>
      </c>
      <c r="AD310">
        <v>3132</v>
      </c>
      <c r="AK310">
        <v>2275</v>
      </c>
      <c r="AR310">
        <v>2091</v>
      </c>
      <c r="AY310">
        <v>5072</v>
      </c>
      <c r="BF310">
        <v>4187</v>
      </c>
      <c r="BM310">
        <v>5010</v>
      </c>
    </row>
    <row r="311" spans="9:65" x14ac:dyDescent="0.2">
      <c r="I311">
        <v>5096</v>
      </c>
      <c r="P311">
        <v>4035</v>
      </c>
      <c r="W311">
        <v>1536</v>
      </c>
      <c r="AD311">
        <v>3591</v>
      </c>
      <c r="AK311">
        <v>2294</v>
      </c>
      <c r="AR311">
        <v>2097</v>
      </c>
      <c r="AY311">
        <v>5076</v>
      </c>
      <c r="BF311">
        <v>4188</v>
      </c>
      <c r="BM311">
        <v>5012</v>
      </c>
    </row>
    <row r="312" spans="9:65" x14ac:dyDescent="0.2">
      <c r="I312">
        <v>5097</v>
      </c>
      <c r="P312">
        <v>4048</v>
      </c>
      <c r="W312">
        <v>1992</v>
      </c>
      <c r="AD312">
        <v>3613</v>
      </c>
      <c r="AK312">
        <v>2469</v>
      </c>
      <c r="AR312">
        <v>2098</v>
      </c>
      <c r="AY312">
        <v>5077</v>
      </c>
      <c r="BF312">
        <v>4189</v>
      </c>
      <c r="BM312">
        <v>5014</v>
      </c>
    </row>
    <row r="313" spans="9:65" x14ac:dyDescent="0.2">
      <c r="I313">
        <v>5098</v>
      </c>
      <c r="P313">
        <v>4064</v>
      </c>
      <c r="W313">
        <v>2251</v>
      </c>
      <c r="AD313">
        <v>4073</v>
      </c>
      <c r="AK313">
        <v>2697</v>
      </c>
      <c r="AR313">
        <v>4184</v>
      </c>
      <c r="AY313">
        <v>5078</v>
      </c>
      <c r="BF313">
        <v>5010</v>
      </c>
      <c r="BM313">
        <v>5026</v>
      </c>
    </row>
    <row r="314" spans="9:65" x14ac:dyDescent="0.2">
      <c r="I314">
        <v>5099</v>
      </c>
      <c r="P314">
        <v>4067</v>
      </c>
      <c r="W314">
        <v>2729</v>
      </c>
      <c r="AD314">
        <v>4111</v>
      </c>
      <c r="AK314">
        <v>2704</v>
      </c>
      <c r="AR314">
        <v>2223</v>
      </c>
      <c r="AY314">
        <v>5080</v>
      </c>
      <c r="BF314">
        <v>5012</v>
      </c>
      <c r="BM314">
        <v>5027</v>
      </c>
    </row>
    <row r="315" spans="9:65" x14ac:dyDescent="0.2">
      <c r="I315">
        <v>5100</v>
      </c>
      <c r="P315">
        <v>4073</v>
      </c>
      <c r="W315">
        <v>2730</v>
      </c>
      <c r="AD315">
        <v>5026</v>
      </c>
      <c r="AK315">
        <v>2729</v>
      </c>
      <c r="AR315">
        <v>2251</v>
      </c>
      <c r="AY315">
        <v>5081</v>
      </c>
      <c r="BF315">
        <v>5014</v>
      </c>
      <c r="BM315">
        <v>5046</v>
      </c>
    </row>
    <row r="316" spans="9:65" x14ac:dyDescent="0.2">
      <c r="I316">
        <v>5101</v>
      </c>
      <c r="P316">
        <v>4074</v>
      </c>
      <c r="W316">
        <v>2734</v>
      </c>
      <c r="AD316">
        <v>5076</v>
      </c>
      <c r="AK316">
        <v>2730</v>
      </c>
      <c r="AR316">
        <v>2275</v>
      </c>
      <c r="AY316">
        <v>5082</v>
      </c>
      <c r="BF316">
        <v>5026</v>
      </c>
      <c r="BM316">
        <v>5051</v>
      </c>
    </row>
    <row r="317" spans="9:65" x14ac:dyDescent="0.2">
      <c r="I317">
        <v>5102</v>
      </c>
      <c r="P317">
        <v>4092</v>
      </c>
      <c r="W317">
        <v>2806</v>
      </c>
      <c r="AD317">
        <v>5077</v>
      </c>
      <c r="AK317">
        <v>2734</v>
      </c>
      <c r="AR317">
        <v>2294</v>
      </c>
      <c r="AY317">
        <v>5083</v>
      </c>
      <c r="BF317">
        <v>5027</v>
      </c>
      <c r="BM317">
        <v>5052</v>
      </c>
    </row>
    <row r="318" spans="9:65" x14ac:dyDescent="0.2">
      <c r="I318">
        <v>5103</v>
      </c>
      <c r="P318">
        <v>4102</v>
      </c>
      <c r="W318">
        <v>3132</v>
      </c>
      <c r="AD318">
        <v>5078</v>
      </c>
      <c r="AK318">
        <v>2760</v>
      </c>
      <c r="AR318">
        <v>2469</v>
      </c>
      <c r="AY318">
        <v>5084</v>
      </c>
      <c r="BF318">
        <v>5046</v>
      </c>
      <c r="BM318">
        <v>5065</v>
      </c>
    </row>
    <row r="319" spans="9:65" x14ac:dyDescent="0.2">
      <c r="I319">
        <v>5108</v>
      </c>
      <c r="P319">
        <v>4104</v>
      </c>
      <c r="W319">
        <v>3159</v>
      </c>
      <c r="AD319">
        <v>5080</v>
      </c>
      <c r="AK319">
        <v>2761</v>
      </c>
      <c r="AR319">
        <v>2697</v>
      </c>
      <c r="AY319">
        <v>5087</v>
      </c>
      <c r="BF319">
        <v>5051</v>
      </c>
      <c r="BM319">
        <v>5066</v>
      </c>
    </row>
    <row r="320" spans="9:65" x14ac:dyDescent="0.2">
      <c r="I320">
        <v>5111</v>
      </c>
      <c r="P320">
        <v>4105</v>
      </c>
      <c r="W320">
        <v>3467</v>
      </c>
      <c r="AD320">
        <v>4022</v>
      </c>
      <c r="AK320">
        <v>2765</v>
      </c>
      <c r="AR320">
        <v>2704</v>
      </c>
      <c r="AY320">
        <v>5090</v>
      </c>
      <c r="BF320">
        <v>5052</v>
      </c>
      <c r="BM320">
        <v>5067</v>
      </c>
    </row>
    <row r="321" spans="9:65" x14ac:dyDescent="0.2">
      <c r="I321">
        <v>5112</v>
      </c>
      <c r="P321">
        <v>4106</v>
      </c>
      <c r="W321">
        <v>3591</v>
      </c>
      <c r="AD321">
        <v>1402</v>
      </c>
      <c r="AK321">
        <v>2779</v>
      </c>
      <c r="AR321">
        <v>2725</v>
      </c>
      <c r="AY321">
        <v>5091</v>
      </c>
      <c r="BF321">
        <v>5065</v>
      </c>
      <c r="BM321">
        <v>5072</v>
      </c>
    </row>
    <row r="322" spans="9:65" x14ac:dyDescent="0.2">
      <c r="I322">
        <v>5129</v>
      </c>
      <c r="P322">
        <v>4108</v>
      </c>
      <c r="W322">
        <v>3613</v>
      </c>
      <c r="AD322">
        <v>2037</v>
      </c>
      <c r="AK322">
        <v>2785</v>
      </c>
      <c r="AR322">
        <v>2729</v>
      </c>
      <c r="AY322">
        <v>5094</v>
      </c>
      <c r="BF322">
        <v>5066</v>
      </c>
      <c r="BM322">
        <v>5076</v>
      </c>
    </row>
    <row r="323" spans="9:65" x14ac:dyDescent="0.2">
      <c r="I323">
        <v>5130</v>
      </c>
      <c r="P323">
        <v>4110</v>
      </c>
      <c r="W323">
        <v>3969</v>
      </c>
      <c r="AD323">
        <v>2090</v>
      </c>
      <c r="AK323">
        <v>2787</v>
      </c>
      <c r="AR323">
        <v>2730</v>
      </c>
      <c r="AY323">
        <v>5095</v>
      </c>
      <c r="BF323">
        <v>5067</v>
      </c>
      <c r="BM323">
        <v>5077</v>
      </c>
    </row>
    <row r="324" spans="9:65" x14ac:dyDescent="0.2">
      <c r="I324">
        <v>5131</v>
      </c>
      <c r="P324">
        <v>4111</v>
      </c>
      <c r="W324">
        <v>4073</v>
      </c>
      <c r="AD324">
        <v>2091</v>
      </c>
      <c r="AK324">
        <v>2806</v>
      </c>
      <c r="AR324">
        <v>2734</v>
      </c>
      <c r="AY324">
        <v>5098</v>
      </c>
      <c r="BF324">
        <v>5072</v>
      </c>
      <c r="BM324">
        <v>5078</v>
      </c>
    </row>
    <row r="325" spans="9:65" x14ac:dyDescent="0.2">
      <c r="I325">
        <v>5132</v>
      </c>
      <c r="P325">
        <v>4119</v>
      </c>
      <c r="W325">
        <v>4110</v>
      </c>
      <c r="AD325">
        <v>2095</v>
      </c>
      <c r="AK325">
        <v>2807</v>
      </c>
      <c r="AR325">
        <v>2760</v>
      </c>
      <c r="AY325">
        <v>5099</v>
      </c>
      <c r="BF325">
        <v>5076</v>
      </c>
      <c r="BM325">
        <v>5080</v>
      </c>
    </row>
    <row r="326" spans="9:65" x14ac:dyDescent="0.2">
      <c r="I326">
        <v>5134</v>
      </c>
      <c r="P326">
        <v>4121</v>
      </c>
      <c r="W326">
        <v>4111</v>
      </c>
      <c r="AD326">
        <v>2681</v>
      </c>
      <c r="AK326">
        <v>3132</v>
      </c>
      <c r="AR326">
        <v>2761</v>
      </c>
      <c r="AY326">
        <v>5100</v>
      </c>
      <c r="BF326">
        <v>5077</v>
      </c>
      <c r="BM326">
        <v>5081</v>
      </c>
    </row>
    <row r="327" spans="9:65" x14ac:dyDescent="0.2">
      <c r="I327">
        <v>5143</v>
      </c>
      <c r="P327">
        <v>4122</v>
      </c>
      <c r="W327">
        <v>5026</v>
      </c>
      <c r="AD327">
        <v>2725</v>
      </c>
      <c r="AK327">
        <v>3246</v>
      </c>
      <c r="AR327">
        <v>2765</v>
      </c>
      <c r="AY327">
        <v>5101</v>
      </c>
      <c r="BF327">
        <v>5078</v>
      </c>
      <c r="BM327">
        <v>5082</v>
      </c>
    </row>
    <row r="328" spans="9:65" x14ac:dyDescent="0.2">
      <c r="I328">
        <v>5145</v>
      </c>
      <c r="P328">
        <v>4126</v>
      </c>
      <c r="W328">
        <v>5076</v>
      </c>
      <c r="AD328">
        <v>2761</v>
      </c>
      <c r="AK328">
        <v>3505</v>
      </c>
      <c r="AR328">
        <v>2779</v>
      </c>
      <c r="AY328">
        <v>5102</v>
      </c>
      <c r="BF328">
        <v>5080</v>
      </c>
      <c r="BM328">
        <v>5083</v>
      </c>
    </row>
    <row r="329" spans="9:65" x14ac:dyDescent="0.2">
      <c r="I329">
        <v>5146</v>
      </c>
      <c r="P329">
        <v>4132</v>
      </c>
      <c r="W329">
        <v>5077</v>
      </c>
      <c r="AD329">
        <v>2765</v>
      </c>
      <c r="AK329">
        <v>3568</v>
      </c>
      <c r="AR329">
        <v>2785</v>
      </c>
      <c r="AY329">
        <v>5103</v>
      </c>
      <c r="BF329">
        <v>5081</v>
      </c>
      <c r="BM329">
        <v>5084</v>
      </c>
    </row>
    <row r="330" spans="9:65" x14ac:dyDescent="0.2">
      <c r="I330">
        <v>5147</v>
      </c>
      <c r="P330">
        <v>4167</v>
      </c>
      <c r="W330">
        <v>5078</v>
      </c>
      <c r="AD330">
        <v>2779</v>
      </c>
      <c r="AK330">
        <v>3591</v>
      </c>
      <c r="AR330">
        <v>2787</v>
      </c>
      <c r="AY330">
        <v>5105</v>
      </c>
      <c r="BF330">
        <v>5082</v>
      </c>
      <c r="BM330">
        <v>5087</v>
      </c>
    </row>
    <row r="331" spans="9:65" x14ac:dyDescent="0.2">
      <c r="I331">
        <v>5148</v>
      </c>
      <c r="P331">
        <v>4169</v>
      </c>
      <c r="W331">
        <v>5080</v>
      </c>
      <c r="AD331">
        <v>3981</v>
      </c>
      <c r="AK331">
        <v>3596</v>
      </c>
      <c r="AR331">
        <v>2806</v>
      </c>
      <c r="AY331">
        <v>5108</v>
      </c>
      <c r="BF331">
        <v>5083</v>
      </c>
      <c r="BM331">
        <v>5090</v>
      </c>
    </row>
    <row r="332" spans="9:65" x14ac:dyDescent="0.2">
      <c r="I332">
        <v>5220</v>
      </c>
      <c r="P332">
        <v>4176</v>
      </c>
      <c r="W332">
        <v>1058</v>
      </c>
      <c r="AD332">
        <v>4011</v>
      </c>
      <c r="AK332">
        <v>3613</v>
      </c>
      <c r="AR332">
        <v>2807</v>
      </c>
      <c r="AY332">
        <v>5111</v>
      </c>
      <c r="BF332">
        <v>5084</v>
      </c>
      <c r="BM332">
        <v>5091</v>
      </c>
    </row>
    <row r="333" spans="9:65" x14ac:dyDescent="0.2">
      <c r="I333">
        <v>5221</v>
      </c>
      <c r="P333">
        <v>4180</v>
      </c>
      <c r="W333">
        <v>1134</v>
      </c>
      <c r="AD333">
        <v>4067</v>
      </c>
      <c r="AK333">
        <v>3710</v>
      </c>
      <c r="AR333">
        <v>3132</v>
      </c>
      <c r="AY333">
        <v>5115</v>
      </c>
      <c r="BF333">
        <v>5087</v>
      </c>
      <c r="BM333">
        <v>5094</v>
      </c>
    </row>
    <row r="334" spans="9:65" x14ac:dyDescent="0.2">
      <c r="I334">
        <v>5222</v>
      </c>
      <c r="P334">
        <v>4181</v>
      </c>
      <c r="W334">
        <v>1291</v>
      </c>
      <c r="AD334">
        <v>4185</v>
      </c>
      <c r="AK334">
        <v>3905</v>
      </c>
      <c r="AR334">
        <v>3246</v>
      </c>
      <c r="AY334">
        <v>5128</v>
      </c>
      <c r="BF334">
        <v>5090</v>
      </c>
      <c r="BM334">
        <v>5095</v>
      </c>
    </row>
    <row r="335" spans="9:65" x14ac:dyDescent="0.2">
      <c r="I335">
        <v>5223</v>
      </c>
      <c r="P335">
        <v>4184</v>
      </c>
      <c r="W335">
        <v>1716</v>
      </c>
      <c r="AD335">
        <v>4186</v>
      </c>
      <c r="AK335">
        <v>3906</v>
      </c>
      <c r="AR335">
        <v>3505</v>
      </c>
      <c r="AY335">
        <v>5131</v>
      </c>
      <c r="BF335">
        <v>5091</v>
      </c>
      <c r="BM335">
        <v>5098</v>
      </c>
    </row>
    <row r="336" spans="9:65" x14ac:dyDescent="0.2">
      <c r="I336">
        <v>5224</v>
      </c>
      <c r="P336">
        <v>4185</v>
      </c>
      <c r="W336">
        <v>2026</v>
      </c>
      <c r="AD336">
        <v>4188</v>
      </c>
      <c r="AK336">
        <v>3918</v>
      </c>
      <c r="AR336">
        <v>3568</v>
      </c>
      <c r="AY336">
        <v>5145</v>
      </c>
      <c r="BF336">
        <v>5094</v>
      </c>
      <c r="BM336">
        <v>5099</v>
      </c>
    </row>
    <row r="337" spans="9:65" x14ac:dyDescent="0.2">
      <c r="I337">
        <v>5225</v>
      </c>
      <c r="P337">
        <v>4186</v>
      </c>
      <c r="W337">
        <v>2097</v>
      </c>
      <c r="AD337">
        <v>4189</v>
      </c>
      <c r="AK337">
        <v>3930</v>
      </c>
      <c r="AR337">
        <v>3591</v>
      </c>
      <c r="AY337">
        <v>5146</v>
      </c>
      <c r="BF337">
        <v>5095</v>
      </c>
      <c r="BM337">
        <v>5100</v>
      </c>
    </row>
    <row r="338" spans="9:65" x14ac:dyDescent="0.2">
      <c r="I338">
        <v>5226</v>
      </c>
      <c r="P338">
        <v>4187</v>
      </c>
      <c r="W338">
        <v>2275</v>
      </c>
      <c r="AD338">
        <v>5019</v>
      </c>
      <c r="AK338">
        <v>3936</v>
      </c>
      <c r="AR338">
        <v>3613</v>
      </c>
      <c r="AY338">
        <v>5147</v>
      </c>
      <c r="BF338">
        <v>5098</v>
      </c>
      <c r="BM338">
        <v>5101</v>
      </c>
    </row>
    <row r="339" spans="9:65" x14ac:dyDescent="0.2">
      <c r="I339">
        <v>5227</v>
      </c>
      <c r="P339">
        <v>4188</v>
      </c>
      <c r="W339">
        <v>2294</v>
      </c>
      <c r="AD339">
        <v>5021</v>
      </c>
      <c r="AK339">
        <v>3940</v>
      </c>
      <c r="AR339">
        <v>3635</v>
      </c>
      <c r="AY339">
        <v>5148</v>
      </c>
      <c r="BF339">
        <v>5099</v>
      </c>
      <c r="BM339">
        <v>5102</v>
      </c>
    </row>
    <row r="340" spans="9:65" x14ac:dyDescent="0.2">
      <c r="I340">
        <v>5228</v>
      </c>
      <c r="P340">
        <v>4189</v>
      </c>
      <c r="W340">
        <v>2704</v>
      </c>
      <c r="AD340">
        <v>5027</v>
      </c>
      <c r="AK340">
        <v>3952</v>
      </c>
      <c r="AR340">
        <v>3710</v>
      </c>
      <c r="AY340">
        <v>5180</v>
      </c>
      <c r="BF340">
        <v>5100</v>
      </c>
      <c r="BM340">
        <v>5103</v>
      </c>
    </row>
    <row r="341" spans="9:65" x14ac:dyDescent="0.2">
      <c r="I341">
        <v>5229</v>
      </c>
      <c r="P341">
        <v>4193</v>
      </c>
      <c r="W341">
        <v>2785</v>
      </c>
      <c r="AD341">
        <v>5036</v>
      </c>
      <c r="AK341">
        <v>3964</v>
      </c>
      <c r="AR341">
        <v>3905</v>
      </c>
      <c r="AY341">
        <v>5187</v>
      </c>
      <c r="BF341">
        <v>5101</v>
      </c>
      <c r="BM341">
        <v>5105</v>
      </c>
    </row>
    <row r="342" spans="9:65" x14ac:dyDescent="0.2">
      <c r="I342">
        <v>5113</v>
      </c>
      <c r="P342">
        <v>4194</v>
      </c>
      <c r="W342">
        <v>2807</v>
      </c>
      <c r="AD342">
        <v>5046</v>
      </c>
      <c r="AK342">
        <v>3971</v>
      </c>
      <c r="AR342">
        <v>3906</v>
      </c>
      <c r="AY342">
        <v>5202</v>
      </c>
      <c r="BF342">
        <v>5102</v>
      </c>
      <c r="BM342">
        <v>5108</v>
      </c>
    </row>
    <row r="343" spans="9:65" x14ac:dyDescent="0.2">
      <c r="I343" t="s">
        <v>285</v>
      </c>
      <c r="P343">
        <v>5001</v>
      </c>
      <c r="W343">
        <v>3710</v>
      </c>
      <c r="AD343">
        <v>5051</v>
      </c>
      <c r="AK343">
        <v>3976</v>
      </c>
      <c r="AR343">
        <v>3918</v>
      </c>
      <c r="AY343">
        <v>5220</v>
      </c>
      <c r="BF343">
        <v>5103</v>
      </c>
      <c r="BM343">
        <v>5111</v>
      </c>
    </row>
    <row r="344" spans="9:65" x14ac:dyDescent="0.2">
      <c r="I344" t="s">
        <v>302</v>
      </c>
      <c r="P344">
        <v>5003</v>
      </c>
      <c r="W344">
        <v>3918</v>
      </c>
      <c r="AD344">
        <v>5052</v>
      </c>
      <c r="AK344">
        <v>3979</v>
      </c>
      <c r="AR344">
        <v>3930</v>
      </c>
      <c r="AY344">
        <v>5221</v>
      </c>
      <c r="BF344">
        <v>5105</v>
      </c>
      <c r="BM344">
        <v>5115</v>
      </c>
    </row>
    <row r="345" spans="9:65" x14ac:dyDescent="0.2">
      <c r="I345" t="s">
        <v>328</v>
      </c>
      <c r="P345">
        <v>5011</v>
      </c>
      <c r="W345">
        <v>3979</v>
      </c>
      <c r="AD345">
        <v>5094</v>
      </c>
      <c r="AK345">
        <v>3980</v>
      </c>
      <c r="AR345">
        <v>3936</v>
      </c>
      <c r="AY345">
        <v>5222</v>
      </c>
      <c r="BF345">
        <v>5108</v>
      </c>
      <c r="BM345">
        <v>5128</v>
      </c>
    </row>
    <row r="346" spans="9:65" x14ac:dyDescent="0.2">
      <c r="I346" t="s">
        <v>342</v>
      </c>
      <c r="P346">
        <v>5019</v>
      </c>
      <c r="W346">
        <v>3980</v>
      </c>
      <c r="AD346">
        <v>5105</v>
      </c>
      <c r="AK346">
        <v>3982</v>
      </c>
      <c r="AR346">
        <v>3940</v>
      </c>
      <c r="AY346">
        <v>5224</v>
      </c>
      <c r="BF346">
        <v>5111</v>
      </c>
      <c r="BM346">
        <v>5131</v>
      </c>
    </row>
    <row r="347" spans="9:65" x14ac:dyDescent="0.2">
      <c r="I347" t="s">
        <v>343</v>
      </c>
      <c r="P347">
        <v>5021</v>
      </c>
      <c r="W347">
        <v>3982</v>
      </c>
      <c r="AD347">
        <v>5128</v>
      </c>
      <c r="AK347">
        <v>3983</v>
      </c>
      <c r="AR347">
        <v>3952</v>
      </c>
      <c r="AY347">
        <v>5226</v>
      </c>
      <c r="BF347">
        <v>5115</v>
      </c>
      <c r="BM347">
        <v>5145</v>
      </c>
    </row>
    <row r="348" spans="9:65" x14ac:dyDescent="0.2">
      <c r="I348" t="s">
        <v>344</v>
      </c>
      <c r="P348">
        <v>5026</v>
      </c>
      <c r="W348">
        <v>4064</v>
      </c>
      <c r="AD348">
        <v>5134</v>
      </c>
      <c r="AK348">
        <v>3986</v>
      </c>
      <c r="AR348">
        <v>3971</v>
      </c>
      <c r="AY348">
        <v>5227</v>
      </c>
      <c r="BF348">
        <v>5128</v>
      </c>
      <c r="BM348">
        <v>5146</v>
      </c>
    </row>
    <row r="349" spans="9:65" x14ac:dyDescent="0.2">
      <c r="I349" t="s">
        <v>354</v>
      </c>
      <c r="P349">
        <v>5027</v>
      </c>
      <c r="W349">
        <v>4102</v>
      </c>
      <c r="AD349">
        <v>5146</v>
      </c>
      <c r="AK349">
        <v>3987</v>
      </c>
      <c r="AR349">
        <v>3976</v>
      </c>
      <c r="AY349">
        <v>5230</v>
      </c>
      <c r="BF349">
        <v>5131</v>
      </c>
      <c r="BM349">
        <v>5147</v>
      </c>
    </row>
    <row r="350" spans="9:65" x14ac:dyDescent="0.2">
      <c r="P350">
        <v>5036</v>
      </c>
      <c r="W350">
        <v>4180</v>
      </c>
      <c r="AD350">
        <v>1145</v>
      </c>
      <c r="AK350">
        <v>3990</v>
      </c>
      <c r="AR350">
        <v>3979</v>
      </c>
      <c r="AY350">
        <v>5234</v>
      </c>
      <c r="BF350">
        <v>5145</v>
      </c>
      <c r="BM350">
        <v>5148</v>
      </c>
    </row>
    <row r="351" spans="9:65" x14ac:dyDescent="0.2">
      <c r="P351">
        <v>5046</v>
      </c>
      <c r="W351">
        <v>4181</v>
      </c>
      <c r="AD351">
        <v>1427</v>
      </c>
      <c r="AK351">
        <v>4002</v>
      </c>
      <c r="AR351">
        <v>3980</v>
      </c>
      <c r="AY351">
        <v>5261</v>
      </c>
      <c r="BF351">
        <v>5146</v>
      </c>
      <c r="BM351">
        <v>5180</v>
      </c>
    </row>
    <row r="352" spans="9:65" x14ac:dyDescent="0.2">
      <c r="P352">
        <v>5051</v>
      </c>
      <c r="W352">
        <v>5098</v>
      </c>
      <c r="AD352">
        <v>1527</v>
      </c>
      <c r="AK352">
        <v>4010</v>
      </c>
      <c r="AR352">
        <v>3983</v>
      </c>
      <c r="AY352">
        <v>5262</v>
      </c>
      <c r="BF352">
        <v>5147</v>
      </c>
      <c r="BM352">
        <v>5187</v>
      </c>
    </row>
    <row r="353" spans="16:65" x14ac:dyDescent="0.2">
      <c r="P353">
        <v>5052</v>
      </c>
      <c r="W353">
        <v>5099</v>
      </c>
      <c r="AD353">
        <v>1621</v>
      </c>
      <c r="AK353">
        <v>4011</v>
      </c>
      <c r="AR353">
        <v>3986</v>
      </c>
      <c r="AY353">
        <v>5263</v>
      </c>
      <c r="BF353">
        <v>5148</v>
      </c>
      <c r="BM353">
        <v>5202</v>
      </c>
    </row>
    <row r="354" spans="16:65" x14ac:dyDescent="0.2">
      <c r="P354">
        <v>5065</v>
      </c>
      <c r="W354">
        <v>5100</v>
      </c>
      <c r="AD354">
        <v>1641</v>
      </c>
      <c r="AK354">
        <v>4018</v>
      </c>
      <c r="AR354">
        <v>3987</v>
      </c>
      <c r="AY354">
        <v>5264</v>
      </c>
      <c r="BF354">
        <v>5180</v>
      </c>
      <c r="BM354">
        <v>5220</v>
      </c>
    </row>
    <row r="355" spans="16:65" x14ac:dyDescent="0.2">
      <c r="P355">
        <v>5066</v>
      </c>
      <c r="W355">
        <v>5180</v>
      </c>
      <c r="AD355">
        <v>1648</v>
      </c>
      <c r="AK355">
        <v>4029</v>
      </c>
      <c r="AR355">
        <v>3990</v>
      </c>
      <c r="AY355">
        <v>5265</v>
      </c>
      <c r="BF355">
        <v>5187</v>
      </c>
      <c r="BM355">
        <v>5221</v>
      </c>
    </row>
    <row r="356" spans="16:65" x14ac:dyDescent="0.2">
      <c r="P356">
        <v>5067</v>
      </c>
      <c r="W356">
        <v>5221</v>
      </c>
      <c r="AD356">
        <v>1845</v>
      </c>
      <c r="AK356">
        <v>4032</v>
      </c>
      <c r="AR356">
        <v>4002</v>
      </c>
      <c r="AY356">
        <v>5377</v>
      </c>
      <c r="BF356">
        <v>5202</v>
      </c>
      <c r="BM356">
        <v>5222</v>
      </c>
    </row>
    <row r="357" spans="16:65" x14ac:dyDescent="0.2">
      <c r="P357">
        <v>5072</v>
      </c>
      <c r="W357">
        <v>5223</v>
      </c>
      <c r="AD357">
        <v>1850</v>
      </c>
      <c r="AK357">
        <v>4033</v>
      </c>
      <c r="AR357">
        <v>4009</v>
      </c>
      <c r="AY357">
        <v>5381</v>
      </c>
      <c r="BF357">
        <v>5220</v>
      </c>
      <c r="BM357">
        <v>5224</v>
      </c>
    </row>
    <row r="358" spans="16:65" x14ac:dyDescent="0.2">
      <c r="P358">
        <v>5076</v>
      </c>
      <c r="W358">
        <v>5224</v>
      </c>
      <c r="AD358">
        <v>1901</v>
      </c>
      <c r="AK358">
        <v>4034</v>
      </c>
      <c r="AR358">
        <v>4011</v>
      </c>
      <c r="AY358">
        <v>5382</v>
      </c>
      <c r="BF358">
        <v>5221</v>
      </c>
      <c r="BM358">
        <v>5226</v>
      </c>
    </row>
    <row r="359" spans="16:65" x14ac:dyDescent="0.2">
      <c r="P359">
        <v>5077</v>
      </c>
      <c r="W359">
        <v>5225</v>
      </c>
      <c r="AD359">
        <v>2697</v>
      </c>
      <c r="AK359">
        <v>4035</v>
      </c>
      <c r="AR359">
        <v>4018</v>
      </c>
      <c r="AY359">
        <v>5383</v>
      </c>
      <c r="BF359">
        <v>5222</v>
      </c>
      <c r="BM359">
        <v>5227</v>
      </c>
    </row>
    <row r="360" spans="16:65" x14ac:dyDescent="0.2">
      <c r="P360">
        <v>5078</v>
      </c>
      <c r="W360">
        <v>5226</v>
      </c>
      <c r="AD360">
        <v>3246</v>
      </c>
      <c r="AK360">
        <v>4048</v>
      </c>
      <c r="AR360">
        <v>4029</v>
      </c>
      <c r="AY360">
        <v>5384</v>
      </c>
      <c r="BF360">
        <v>5224</v>
      </c>
      <c r="BM360">
        <v>5230</v>
      </c>
    </row>
    <row r="361" spans="16:65" x14ac:dyDescent="0.2">
      <c r="P361">
        <v>5080</v>
      </c>
      <c r="W361">
        <v>5230</v>
      </c>
      <c r="AD361">
        <v>3930</v>
      </c>
      <c r="AK361">
        <v>4064</v>
      </c>
      <c r="AR361">
        <v>4032</v>
      </c>
      <c r="AY361">
        <v>5385</v>
      </c>
      <c r="BF361">
        <v>5226</v>
      </c>
      <c r="BM361">
        <v>5234</v>
      </c>
    </row>
    <row r="362" spans="16:65" x14ac:dyDescent="0.2">
      <c r="P362">
        <v>5081</v>
      </c>
      <c r="W362">
        <v>5479</v>
      </c>
      <c r="AD362">
        <v>3936</v>
      </c>
      <c r="AK362">
        <v>4067</v>
      </c>
      <c r="AR362">
        <v>4033</v>
      </c>
      <c r="AY362">
        <v>5416</v>
      </c>
      <c r="BF362">
        <v>5227</v>
      </c>
      <c r="BM362">
        <v>5261</v>
      </c>
    </row>
    <row r="363" spans="16:65" x14ac:dyDescent="0.2">
      <c r="P363">
        <v>5082</v>
      </c>
      <c r="W363">
        <v>5469</v>
      </c>
      <c r="AD363">
        <v>3940</v>
      </c>
      <c r="AK363">
        <v>4073</v>
      </c>
      <c r="AR363">
        <v>4034</v>
      </c>
      <c r="AY363">
        <v>5418</v>
      </c>
      <c r="BF363">
        <v>5230</v>
      </c>
      <c r="BM363">
        <v>5262</v>
      </c>
    </row>
    <row r="364" spans="16:65" x14ac:dyDescent="0.2">
      <c r="P364">
        <v>5083</v>
      </c>
      <c r="W364">
        <v>1064</v>
      </c>
      <c r="AD364">
        <v>3952</v>
      </c>
      <c r="AK364">
        <v>4092</v>
      </c>
      <c r="AR364">
        <v>4035</v>
      </c>
      <c r="AY364">
        <v>5419</v>
      </c>
      <c r="BF364">
        <v>5234</v>
      </c>
      <c r="BM364">
        <v>5263</v>
      </c>
    </row>
    <row r="365" spans="16:65" x14ac:dyDescent="0.2">
      <c r="P365">
        <v>5084</v>
      </c>
      <c r="W365">
        <v>1219</v>
      </c>
      <c r="AD365">
        <v>4169</v>
      </c>
      <c r="AK365">
        <v>4102</v>
      </c>
      <c r="AR365">
        <v>4048</v>
      </c>
      <c r="AY365">
        <v>5424</v>
      </c>
      <c r="BF365">
        <v>5261</v>
      </c>
      <c r="BM365">
        <v>5264</v>
      </c>
    </row>
    <row r="366" spans="16:65" x14ac:dyDescent="0.2">
      <c r="P366">
        <v>5087</v>
      </c>
      <c r="W366">
        <v>2077</v>
      </c>
      <c r="AD366">
        <v>5091</v>
      </c>
      <c r="AK366">
        <v>4104</v>
      </c>
      <c r="AR366">
        <v>4063</v>
      </c>
      <c r="AY366">
        <v>5425</v>
      </c>
      <c r="BF366">
        <v>5262</v>
      </c>
      <c r="BM366">
        <v>5265</v>
      </c>
    </row>
    <row r="367" spans="16:65" x14ac:dyDescent="0.2">
      <c r="P367">
        <v>5089</v>
      </c>
      <c r="W367">
        <v>4005</v>
      </c>
      <c r="AD367">
        <v>5147</v>
      </c>
      <c r="AK367">
        <v>4105</v>
      </c>
      <c r="AR367">
        <v>4064</v>
      </c>
      <c r="AY367">
        <v>5426</v>
      </c>
      <c r="BF367">
        <v>5263</v>
      </c>
      <c r="BM367">
        <v>5377</v>
      </c>
    </row>
    <row r="368" spans="16:65" x14ac:dyDescent="0.2">
      <c r="P368">
        <v>5090</v>
      </c>
      <c r="W368">
        <v>4010</v>
      </c>
      <c r="AD368">
        <v>5148</v>
      </c>
      <c r="AK368">
        <v>4106</v>
      </c>
      <c r="AR368">
        <v>4067</v>
      </c>
      <c r="AY368">
        <v>5427</v>
      </c>
      <c r="BF368">
        <v>5264</v>
      </c>
      <c r="BM368">
        <v>5381</v>
      </c>
    </row>
    <row r="369" spans="16:65" x14ac:dyDescent="0.2">
      <c r="P369">
        <v>5091</v>
      </c>
      <c r="W369">
        <v>4106</v>
      </c>
      <c r="AD369">
        <v>3596</v>
      </c>
      <c r="AK369">
        <v>4122</v>
      </c>
      <c r="AR369">
        <v>4073</v>
      </c>
      <c r="AY369">
        <v>5428</v>
      </c>
      <c r="BF369">
        <v>5265</v>
      </c>
      <c r="BM369">
        <v>5382</v>
      </c>
    </row>
    <row r="370" spans="16:65" x14ac:dyDescent="0.2">
      <c r="P370">
        <v>5094</v>
      </c>
      <c r="W370">
        <v>4132</v>
      </c>
      <c r="AD370">
        <v>3976</v>
      </c>
      <c r="AK370">
        <v>4126</v>
      </c>
      <c r="AR370">
        <v>4092</v>
      </c>
      <c r="AY370">
        <v>5463</v>
      </c>
      <c r="BF370">
        <v>5377</v>
      </c>
      <c r="BM370">
        <v>5383</v>
      </c>
    </row>
    <row r="371" spans="16:65" x14ac:dyDescent="0.2">
      <c r="P371">
        <v>5095</v>
      </c>
      <c r="W371">
        <v>5383</v>
      </c>
      <c r="AD371">
        <v>5084</v>
      </c>
      <c r="AK371">
        <v>4132</v>
      </c>
      <c r="AR371">
        <v>4102</v>
      </c>
      <c r="AY371">
        <v>5464</v>
      </c>
      <c r="BF371">
        <v>5381</v>
      </c>
      <c r="BM371">
        <v>5384</v>
      </c>
    </row>
    <row r="372" spans="16:65" x14ac:dyDescent="0.2">
      <c r="P372">
        <v>5098</v>
      </c>
      <c r="W372">
        <v>5487</v>
      </c>
      <c r="AD372">
        <v>5513</v>
      </c>
      <c r="AK372">
        <v>4167</v>
      </c>
      <c r="AR372">
        <v>4104</v>
      </c>
      <c r="AY372">
        <v>5466</v>
      </c>
      <c r="BF372">
        <v>5382</v>
      </c>
      <c r="BM372">
        <v>5385</v>
      </c>
    </row>
    <row r="373" spans="16:65" x14ac:dyDescent="0.2">
      <c r="P373">
        <v>5099</v>
      </c>
      <c r="W373">
        <v>1145</v>
      </c>
      <c r="AD373">
        <v>4048</v>
      </c>
      <c r="AK373">
        <v>4169</v>
      </c>
      <c r="AR373">
        <v>4105</v>
      </c>
      <c r="AY373">
        <v>5467</v>
      </c>
      <c r="BF373">
        <v>5383</v>
      </c>
      <c r="BM373">
        <v>5416</v>
      </c>
    </row>
    <row r="374" spans="16:65" x14ac:dyDescent="0.2">
      <c r="P374">
        <v>5100</v>
      </c>
      <c r="W374">
        <v>1427</v>
      </c>
      <c r="AD374">
        <v>5511</v>
      </c>
      <c r="AK374">
        <v>4176</v>
      </c>
      <c r="AR374">
        <v>4106</v>
      </c>
      <c r="AY374">
        <v>5468</v>
      </c>
      <c r="BF374">
        <v>5384</v>
      </c>
      <c r="BM374">
        <v>5418</v>
      </c>
    </row>
    <row r="375" spans="16:65" x14ac:dyDescent="0.2">
      <c r="P375">
        <v>5101</v>
      </c>
      <c r="W375">
        <v>1527</v>
      </c>
      <c r="AD375">
        <v>5468</v>
      </c>
      <c r="AK375">
        <v>4178</v>
      </c>
      <c r="AR375">
        <v>4122</v>
      </c>
      <c r="AY375">
        <v>5474</v>
      </c>
      <c r="BF375">
        <v>5385</v>
      </c>
      <c r="BM375">
        <v>5419</v>
      </c>
    </row>
    <row r="376" spans="16:65" x14ac:dyDescent="0.2">
      <c r="P376">
        <v>5102</v>
      </c>
      <c r="W376">
        <v>1621</v>
      </c>
      <c r="AD376">
        <v>5384</v>
      </c>
      <c r="AK376">
        <v>4180</v>
      </c>
      <c r="AR376">
        <v>4126</v>
      </c>
      <c r="AY376">
        <v>5475</v>
      </c>
      <c r="BF376">
        <v>5416</v>
      </c>
      <c r="BM376">
        <v>5424</v>
      </c>
    </row>
    <row r="377" spans="16:65" x14ac:dyDescent="0.2">
      <c r="P377">
        <v>5103</v>
      </c>
      <c r="W377">
        <v>1641</v>
      </c>
      <c r="AD377">
        <v>5424</v>
      </c>
      <c r="AK377">
        <v>4181</v>
      </c>
      <c r="AR377">
        <v>4132</v>
      </c>
      <c r="AY377">
        <v>5478</v>
      </c>
      <c r="BF377">
        <v>5418</v>
      </c>
      <c r="BM377">
        <v>5425</v>
      </c>
    </row>
    <row r="378" spans="16:65" x14ac:dyDescent="0.2">
      <c r="P378">
        <v>5105</v>
      </c>
      <c r="W378">
        <v>1648</v>
      </c>
      <c r="AD378">
        <v>5425</v>
      </c>
      <c r="AK378">
        <v>4185</v>
      </c>
      <c r="AR378">
        <v>4169</v>
      </c>
      <c r="AY378">
        <v>5479</v>
      </c>
      <c r="BF378">
        <v>5419</v>
      </c>
      <c r="BM378">
        <v>5426</v>
      </c>
    </row>
    <row r="379" spans="16:65" x14ac:dyDescent="0.2">
      <c r="P379">
        <v>5108</v>
      </c>
      <c r="W379">
        <v>1845</v>
      </c>
      <c r="AD379">
        <v>5428</v>
      </c>
      <c r="AK379">
        <v>4186</v>
      </c>
      <c r="AR379">
        <v>4176</v>
      </c>
      <c r="AY379">
        <v>5485</v>
      </c>
      <c r="BF379">
        <v>5424</v>
      </c>
      <c r="BM379">
        <v>5427</v>
      </c>
    </row>
    <row r="380" spans="16:65" x14ac:dyDescent="0.2">
      <c r="P380">
        <v>5111</v>
      </c>
      <c r="W380">
        <v>1850</v>
      </c>
      <c r="AD380">
        <v>5463</v>
      </c>
      <c r="AK380">
        <v>4187</v>
      </c>
      <c r="AR380">
        <v>4180</v>
      </c>
      <c r="AY380">
        <v>5486</v>
      </c>
      <c r="BF380">
        <v>5425</v>
      </c>
      <c r="BM380">
        <v>5428</v>
      </c>
    </row>
    <row r="381" spans="16:65" x14ac:dyDescent="0.2">
      <c r="P381">
        <v>5112</v>
      </c>
      <c r="W381">
        <v>1901</v>
      </c>
      <c r="AD381">
        <v>5265</v>
      </c>
      <c r="AK381">
        <v>4188</v>
      </c>
      <c r="AR381">
        <v>4181</v>
      </c>
      <c r="AY381">
        <v>5511</v>
      </c>
      <c r="BF381">
        <v>5426</v>
      </c>
      <c r="BM381">
        <v>5463</v>
      </c>
    </row>
    <row r="382" spans="16:65" x14ac:dyDescent="0.2">
      <c r="P382">
        <v>5113</v>
      </c>
      <c r="W382">
        <v>2697</v>
      </c>
      <c r="AD382">
        <v>5416</v>
      </c>
      <c r="AK382">
        <v>4189</v>
      </c>
      <c r="AR382">
        <v>4185</v>
      </c>
      <c r="AY382">
        <v>5512</v>
      </c>
      <c r="BF382">
        <v>5427</v>
      </c>
      <c r="BM382">
        <v>5464</v>
      </c>
    </row>
    <row r="383" spans="16:65" x14ac:dyDescent="0.2">
      <c r="P383">
        <v>5115</v>
      </c>
      <c r="W383">
        <v>3246</v>
      </c>
      <c r="AD383">
        <v>1134</v>
      </c>
      <c r="AK383">
        <v>5010</v>
      </c>
      <c r="AR383">
        <v>4186</v>
      </c>
      <c r="AY383">
        <v>5513</v>
      </c>
      <c r="BF383">
        <v>5428</v>
      </c>
      <c r="BM383">
        <v>5466</v>
      </c>
    </row>
    <row r="384" spans="16:65" x14ac:dyDescent="0.2">
      <c r="P384">
        <v>5128</v>
      </c>
      <c r="W384">
        <v>3930</v>
      </c>
      <c r="AD384">
        <v>1291</v>
      </c>
      <c r="AK384">
        <v>5012</v>
      </c>
      <c r="AR384">
        <v>4187</v>
      </c>
      <c r="AY384">
        <v>5514</v>
      </c>
      <c r="BF384">
        <v>5463</v>
      </c>
      <c r="BM384">
        <v>5467</v>
      </c>
    </row>
    <row r="385" spans="16:65" x14ac:dyDescent="0.2">
      <c r="P385">
        <v>5129</v>
      </c>
      <c r="W385">
        <v>3936</v>
      </c>
      <c r="AD385">
        <v>1716</v>
      </c>
      <c r="AK385">
        <v>5014</v>
      </c>
      <c r="AR385">
        <v>4188</v>
      </c>
      <c r="AY385">
        <v>5578</v>
      </c>
      <c r="BF385">
        <v>5464</v>
      </c>
      <c r="BM385">
        <v>5468</v>
      </c>
    </row>
    <row r="386" spans="16:65" x14ac:dyDescent="0.2">
      <c r="P386">
        <v>5130</v>
      </c>
      <c r="W386">
        <v>3940</v>
      </c>
      <c r="AD386">
        <v>2026</v>
      </c>
      <c r="AK386">
        <v>5026</v>
      </c>
      <c r="AR386">
        <v>4189</v>
      </c>
      <c r="AY386">
        <v>5579</v>
      </c>
      <c r="BF386">
        <v>5466</v>
      </c>
      <c r="BM386">
        <v>5474</v>
      </c>
    </row>
    <row r="387" spans="16:65" x14ac:dyDescent="0.2">
      <c r="P387">
        <v>5131</v>
      </c>
      <c r="W387">
        <v>3952</v>
      </c>
      <c r="AD387">
        <v>2097</v>
      </c>
      <c r="AK387">
        <v>5027</v>
      </c>
      <c r="AR387">
        <v>5012</v>
      </c>
      <c r="AY387">
        <v>5584</v>
      </c>
      <c r="BF387">
        <v>5467</v>
      </c>
      <c r="BM387">
        <v>5475</v>
      </c>
    </row>
    <row r="388" spans="16:65" x14ac:dyDescent="0.2">
      <c r="P388">
        <v>5132</v>
      </c>
      <c r="W388">
        <v>4169</v>
      </c>
      <c r="AD388">
        <v>2275</v>
      </c>
      <c r="AK388">
        <v>5046</v>
      </c>
      <c r="AR388">
        <v>5014</v>
      </c>
      <c r="AY388">
        <v>5592</v>
      </c>
      <c r="BF388">
        <v>5468</v>
      </c>
      <c r="BM388">
        <v>5478</v>
      </c>
    </row>
    <row r="389" spans="16:65" x14ac:dyDescent="0.2">
      <c r="P389">
        <v>5133</v>
      </c>
      <c r="W389">
        <v>5091</v>
      </c>
      <c r="AD389">
        <v>2294</v>
      </c>
      <c r="AK389">
        <v>5051</v>
      </c>
      <c r="AR389">
        <v>5019</v>
      </c>
      <c r="AY389">
        <v>5216</v>
      </c>
      <c r="BF389">
        <v>5474</v>
      </c>
      <c r="BM389">
        <v>5479</v>
      </c>
    </row>
    <row r="390" spans="16:65" x14ac:dyDescent="0.2">
      <c r="P390">
        <v>5134</v>
      </c>
      <c r="W390">
        <v>5147</v>
      </c>
      <c r="AD390">
        <v>2704</v>
      </c>
      <c r="AK390">
        <v>5052</v>
      </c>
      <c r="AR390">
        <v>5021</v>
      </c>
      <c r="AY390">
        <v>5112</v>
      </c>
      <c r="BF390">
        <v>5475</v>
      </c>
      <c r="BM390">
        <v>5485</v>
      </c>
    </row>
    <row r="391" spans="16:65" x14ac:dyDescent="0.2">
      <c r="P391">
        <v>5145</v>
      </c>
      <c r="W391">
        <v>5148</v>
      </c>
      <c r="AD391">
        <v>2785</v>
      </c>
      <c r="AK391">
        <v>5065</v>
      </c>
      <c r="AR391">
        <v>5026</v>
      </c>
      <c r="AY391">
        <v>4119</v>
      </c>
      <c r="BF391">
        <v>5478</v>
      </c>
      <c r="BM391">
        <v>5486</v>
      </c>
    </row>
    <row r="392" spans="16:65" x14ac:dyDescent="0.2">
      <c r="P392">
        <v>5146</v>
      </c>
      <c r="W392">
        <v>5465</v>
      </c>
      <c r="AD392">
        <v>2807</v>
      </c>
      <c r="AK392">
        <v>5066</v>
      </c>
      <c r="AR392">
        <v>5027</v>
      </c>
      <c r="AY392">
        <v>5133</v>
      </c>
      <c r="BF392">
        <v>5479</v>
      </c>
      <c r="BM392">
        <v>5511</v>
      </c>
    </row>
    <row r="393" spans="16:65" x14ac:dyDescent="0.2">
      <c r="P393">
        <v>5147</v>
      </c>
      <c r="W393">
        <v>5468</v>
      </c>
      <c r="AD393">
        <v>3710</v>
      </c>
      <c r="AK393">
        <v>5067</v>
      </c>
      <c r="AR393">
        <v>5046</v>
      </c>
      <c r="AY393">
        <v>5228</v>
      </c>
      <c r="BF393">
        <v>5485</v>
      </c>
      <c r="BM393">
        <v>5512</v>
      </c>
    </row>
    <row r="394" spans="16:65" x14ac:dyDescent="0.2">
      <c r="P394">
        <v>5148</v>
      </c>
      <c r="W394">
        <v>5384</v>
      </c>
      <c r="AD394">
        <v>3918</v>
      </c>
      <c r="AK394">
        <v>5072</v>
      </c>
      <c r="AR394">
        <v>5051</v>
      </c>
      <c r="AY394">
        <v>3571</v>
      </c>
      <c r="BF394">
        <v>5486</v>
      </c>
      <c r="BM394">
        <v>5513</v>
      </c>
    </row>
    <row r="395" spans="16:65" x14ac:dyDescent="0.2">
      <c r="P395">
        <v>5180</v>
      </c>
      <c r="W395">
        <v>5424</v>
      </c>
      <c r="AD395">
        <v>3979</v>
      </c>
      <c r="AK395">
        <v>5076</v>
      </c>
      <c r="AR395">
        <v>5052</v>
      </c>
      <c r="AY395">
        <v>1124</v>
      </c>
      <c r="BF395">
        <v>5511</v>
      </c>
      <c r="BM395">
        <v>5514</v>
      </c>
    </row>
    <row r="396" spans="16:65" x14ac:dyDescent="0.2">
      <c r="P396">
        <v>5200</v>
      </c>
      <c r="W396">
        <v>5425</v>
      </c>
      <c r="AD396">
        <v>3980</v>
      </c>
      <c r="AK396">
        <v>5077</v>
      </c>
      <c r="AR396">
        <v>5065</v>
      </c>
      <c r="AY396">
        <v>2072</v>
      </c>
      <c r="BF396">
        <v>5512</v>
      </c>
      <c r="BM396">
        <v>5578</v>
      </c>
    </row>
    <row r="397" spans="16:65" x14ac:dyDescent="0.2">
      <c r="P397">
        <v>5202</v>
      </c>
      <c r="W397">
        <v>5428</v>
      </c>
      <c r="AD397">
        <v>3982</v>
      </c>
      <c r="AK397">
        <v>5078</v>
      </c>
      <c r="AR397">
        <v>5066</v>
      </c>
      <c r="AY397">
        <v>2714</v>
      </c>
      <c r="BF397">
        <v>5513</v>
      </c>
      <c r="BM397">
        <v>5579</v>
      </c>
    </row>
    <row r="398" spans="16:65" x14ac:dyDescent="0.2">
      <c r="P398">
        <v>5216</v>
      </c>
      <c r="W398">
        <v>5463</v>
      </c>
      <c r="AD398">
        <v>4064</v>
      </c>
      <c r="AK398">
        <v>5080</v>
      </c>
      <c r="AR398">
        <v>5067</v>
      </c>
      <c r="AY398">
        <v>4111</v>
      </c>
      <c r="BF398">
        <v>5514</v>
      </c>
      <c r="BM398">
        <v>5584</v>
      </c>
    </row>
    <row r="399" spans="16:65" x14ac:dyDescent="0.2">
      <c r="P399">
        <v>5220</v>
      </c>
      <c r="W399">
        <v>4074</v>
      </c>
      <c r="AD399">
        <v>4102</v>
      </c>
      <c r="AK399">
        <v>5081</v>
      </c>
      <c r="AR399">
        <v>5072</v>
      </c>
      <c r="AY399">
        <v>4022</v>
      </c>
      <c r="BF399">
        <v>5578</v>
      </c>
      <c r="BM399">
        <v>5592</v>
      </c>
    </row>
    <row r="400" spans="16:65" x14ac:dyDescent="0.2">
      <c r="P400">
        <v>5221</v>
      </c>
      <c r="W400">
        <v>5265</v>
      </c>
      <c r="AD400">
        <v>4180</v>
      </c>
      <c r="AK400">
        <v>5082</v>
      </c>
      <c r="AR400">
        <v>5076</v>
      </c>
      <c r="AY400">
        <v>2681</v>
      </c>
      <c r="BF400">
        <v>5579</v>
      </c>
      <c r="BM400">
        <v>5216</v>
      </c>
    </row>
    <row r="401" spans="16:65" x14ac:dyDescent="0.2">
      <c r="P401">
        <v>5222</v>
      </c>
      <c r="W401">
        <v>5416</v>
      </c>
      <c r="AD401">
        <v>4181</v>
      </c>
      <c r="AK401">
        <v>5083</v>
      </c>
      <c r="AR401">
        <v>5077</v>
      </c>
      <c r="AY401">
        <v>2725</v>
      </c>
      <c r="BF401">
        <v>5584</v>
      </c>
      <c r="BM401">
        <v>5112</v>
      </c>
    </row>
    <row r="402" spans="16:65" x14ac:dyDescent="0.2">
      <c r="P402">
        <v>5223</v>
      </c>
      <c r="W402">
        <v>4022</v>
      </c>
      <c r="AD402">
        <v>5098</v>
      </c>
      <c r="AK402">
        <v>5084</v>
      </c>
      <c r="AR402">
        <v>5078</v>
      </c>
      <c r="AY402">
        <v>3981</v>
      </c>
      <c r="BF402">
        <v>5592</v>
      </c>
      <c r="BM402">
        <v>4119</v>
      </c>
    </row>
    <row r="403" spans="16:65" x14ac:dyDescent="0.2">
      <c r="P403">
        <v>5224</v>
      </c>
      <c r="W403">
        <v>1402</v>
      </c>
      <c r="AD403">
        <v>5099</v>
      </c>
      <c r="AK403">
        <v>5087</v>
      </c>
      <c r="AR403">
        <v>5087</v>
      </c>
      <c r="AY403">
        <v>5019</v>
      </c>
      <c r="BF403">
        <v>5216</v>
      </c>
      <c r="BM403">
        <v>5133</v>
      </c>
    </row>
    <row r="404" spans="16:65" x14ac:dyDescent="0.2">
      <c r="P404">
        <v>5225</v>
      </c>
      <c r="W404">
        <v>2037</v>
      </c>
      <c r="AD404">
        <v>5100</v>
      </c>
      <c r="AK404">
        <v>5090</v>
      </c>
      <c r="AR404">
        <v>5090</v>
      </c>
      <c r="AY404">
        <v>5021</v>
      </c>
      <c r="BF404">
        <v>5112</v>
      </c>
      <c r="BM404">
        <v>5228</v>
      </c>
    </row>
    <row r="405" spans="16:65" x14ac:dyDescent="0.2">
      <c r="P405">
        <v>5226</v>
      </c>
      <c r="W405">
        <v>2090</v>
      </c>
      <c r="AD405">
        <v>5180</v>
      </c>
      <c r="AK405">
        <v>5091</v>
      </c>
      <c r="AR405">
        <v>5091</v>
      </c>
      <c r="AY405">
        <v>5036</v>
      </c>
      <c r="BF405">
        <v>4119</v>
      </c>
      <c r="BM405">
        <v>3571</v>
      </c>
    </row>
    <row r="406" spans="16:65" x14ac:dyDescent="0.2">
      <c r="P406">
        <v>5227</v>
      </c>
      <c r="W406">
        <v>2091</v>
      </c>
      <c r="AD406">
        <v>5221</v>
      </c>
      <c r="AK406">
        <v>5094</v>
      </c>
      <c r="AR406">
        <v>5094</v>
      </c>
      <c r="AY406">
        <v>5134</v>
      </c>
      <c r="BF406">
        <v>5133</v>
      </c>
      <c r="BM406">
        <v>1124</v>
      </c>
    </row>
    <row r="407" spans="16:65" x14ac:dyDescent="0.2">
      <c r="P407">
        <v>5228</v>
      </c>
      <c r="W407">
        <v>2095</v>
      </c>
      <c r="AD407">
        <v>5224</v>
      </c>
      <c r="AK407">
        <v>5095</v>
      </c>
      <c r="AR407">
        <v>5095</v>
      </c>
      <c r="AY407">
        <v>5225</v>
      </c>
      <c r="BF407">
        <v>5228</v>
      </c>
      <c r="BM407">
        <v>2072</v>
      </c>
    </row>
    <row r="408" spans="16:65" x14ac:dyDescent="0.2">
      <c r="P408">
        <v>5230</v>
      </c>
      <c r="W408">
        <v>2681</v>
      </c>
      <c r="AD408">
        <v>5225</v>
      </c>
      <c r="AK408">
        <v>5098</v>
      </c>
      <c r="AR408">
        <v>5098</v>
      </c>
      <c r="AY408">
        <v>1061</v>
      </c>
      <c r="BF408">
        <v>3571</v>
      </c>
      <c r="BM408">
        <v>2714</v>
      </c>
    </row>
    <row r="409" spans="16:65" x14ac:dyDescent="0.2">
      <c r="P409">
        <v>5260</v>
      </c>
      <c r="W409">
        <v>2725</v>
      </c>
      <c r="AD409">
        <v>5226</v>
      </c>
      <c r="AK409">
        <v>5099</v>
      </c>
      <c r="AR409">
        <v>5099</v>
      </c>
      <c r="AY409">
        <v>4121</v>
      </c>
      <c r="BF409">
        <v>1124</v>
      </c>
      <c r="BM409">
        <v>4111</v>
      </c>
    </row>
    <row r="410" spans="16:65" x14ac:dyDescent="0.2">
      <c r="P410">
        <v>5261</v>
      </c>
      <c r="W410">
        <v>2761</v>
      </c>
      <c r="AD410">
        <v>5230</v>
      </c>
      <c r="AK410">
        <v>5100</v>
      </c>
      <c r="AR410">
        <v>5100</v>
      </c>
      <c r="AY410">
        <v>5260</v>
      </c>
      <c r="BF410">
        <v>2072</v>
      </c>
      <c r="BM410">
        <v>4022</v>
      </c>
    </row>
    <row r="411" spans="16:65" x14ac:dyDescent="0.2">
      <c r="P411">
        <v>5265</v>
      </c>
      <c r="W411">
        <v>2765</v>
      </c>
      <c r="AD411">
        <v>5467</v>
      </c>
      <c r="AK411">
        <v>5101</v>
      </c>
      <c r="AR411">
        <v>5101</v>
      </c>
      <c r="AY411">
        <v>3565</v>
      </c>
      <c r="BF411">
        <v>2714</v>
      </c>
      <c r="BM411">
        <v>2681</v>
      </c>
    </row>
    <row r="412" spans="16:65" x14ac:dyDescent="0.2">
      <c r="P412">
        <v>5382</v>
      </c>
      <c r="W412">
        <v>2779</v>
      </c>
      <c r="AD412">
        <v>5426</v>
      </c>
      <c r="AK412">
        <v>5102</v>
      </c>
      <c r="AR412">
        <v>5102</v>
      </c>
      <c r="AY412">
        <v>5469</v>
      </c>
      <c r="BF412">
        <v>4111</v>
      </c>
      <c r="BM412">
        <v>2725</v>
      </c>
    </row>
    <row r="413" spans="16:65" x14ac:dyDescent="0.2">
      <c r="P413">
        <v>5383</v>
      </c>
      <c r="W413">
        <v>3981</v>
      </c>
      <c r="AD413">
        <v>5464</v>
      </c>
      <c r="AK413">
        <v>5103</v>
      </c>
      <c r="AR413">
        <v>5103</v>
      </c>
      <c r="AY413">
        <v>2077</v>
      </c>
      <c r="BF413">
        <v>4022</v>
      </c>
      <c r="BM413">
        <v>3981</v>
      </c>
    </row>
    <row r="414" spans="16:65" x14ac:dyDescent="0.2">
      <c r="P414">
        <v>5385</v>
      </c>
      <c r="W414">
        <v>4011</v>
      </c>
      <c r="AD414">
        <v>1061</v>
      </c>
      <c r="AK414">
        <v>5105</v>
      </c>
      <c r="AR414">
        <v>5105</v>
      </c>
      <c r="AY414">
        <v>4005</v>
      </c>
      <c r="BF414">
        <v>2681</v>
      </c>
      <c r="BM414">
        <v>5019</v>
      </c>
    </row>
    <row r="415" spans="16:65" x14ac:dyDescent="0.2">
      <c r="P415">
        <v>5416</v>
      </c>
      <c r="W415">
        <v>4067</v>
      </c>
      <c r="AD415">
        <v>2223</v>
      </c>
      <c r="AK415">
        <v>5108</v>
      </c>
      <c r="AR415">
        <v>5108</v>
      </c>
      <c r="AY415">
        <v>5487</v>
      </c>
      <c r="BF415">
        <v>2725</v>
      </c>
      <c r="BM415">
        <v>5021</v>
      </c>
    </row>
    <row r="416" spans="16:65" x14ac:dyDescent="0.2">
      <c r="P416">
        <v>5417</v>
      </c>
      <c r="W416">
        <v>4185</v>
      </c>
      <c r="AD416">
        <v>4032</v>
      </c>
      <c r="AK416">
        <v>5111</v>
      </c>
      <c r="AR416">
        <v>5111</v>
      </c>
      <c r="AY416">
        <v>4009</v>
      </c>
      <c r="BF416">
        <v>3981</v>
      </c>
      <c r="BM416">
        <v>5036</v>
      </c>
    </row>
    <row r="417" spans="16:65" x14ac:dyDescent="0.2">
      <c r="P417">
        <v>5419</v>
      </c>
      <c r="W417">
        <v>4186</v>
      </c>
      <c r="AD417">
        <v>4033</v>
      </c>
      <c r="AK417">
        <v>5115</v>
      </c>
      <c r="AR417">
        <v>5115</v>
      </c>
      <c r="AY417">
        <v>5417</v>
      </c>
      <c r="BF417">
        <v>5019</v>
      </c>
      <c r="BM417">
        <v>5134</v>
      </c>
    </row>
    <row r="418" spans="16:65" x14ac:dyDescent="0.2">
      <c r="P418">
        <v>5423</v>
      </c>
      <c r="W418">
        <v>4188</v>
      </c>
      <c r="AD418">
        <v>4034</v>
      </c>
      <c r="AK418">
        <v>5128</v>
      </c>
      <c r="AR418">
        <v>5128</v>
      </c>
      <c r="AY418">
        <v>5150</v>
      </c>
      <c r="BF418">
        <v>5021</v>
      </c>
      <c r="BM418">
        <v>5225</v>
      </c>
    </row>
    <row r="419" spans="16:65" x14ac:dyDescent="0.2">
      <c r="P419">
        <v>2823</v>
      </c>
      <c r="W419">
        <v>4189</v>
      </c>
      <c r="AD419">
        <v>4035</v>
      </c>
      <c r="AK419">
        <v>5131</v>
      </c>
      <c r="AR419">
        <v>5134</v>
      </c>
      <c r="AY419">
        <v>2083</v>
      </c>
      <c r="BF419">
        <v>5036</v>
      </c>
      <c r="BM419">
        <v>1061</v>
      </c>
    </row>
    <row r="420" spans="16:65" x14ac:dyDescent="0.2">
      <c r="P420">
        <v>2943</v>
      </c>
      <c r="W420">
        <v>5019</v>
      </c>
      <c r="AD420">
        <v>4104</v>
      </c>
      <c r="AK420">
        <v>5145</v>
      </c>
      <c r="AR420">
        <v>5145</v>
      </c>
      <c r="AY420">
        <v>3934</v>
      </c>
      <c r="BF420">
        <v>5134</v>
      </c>
      <c r="BM420">
        <v>4121</v>
      </c>
    </row>
    <row r="421" spans="16:65" x14ac:dyDescent="0.2">
      <c r="P421">
        <v>3854</v>
      </c>
      <c r="W421">
        <v>5021</v>
      </c>
      <c r="AD421">
        <v>4121</v>
      </c>
      <c r="AK421">
        <v>5146</v>
      </c>
      <c r="AR421">
        <v>5146</v>
      </c>
      <c r="AY421">
        <v>1006</v>
      </c>
      <c r="BF421">
        <v>5225</v>
      </c>
      <c r="BM421">
        <v>5260</v>
      </c>
    </row>
    <row r="422" spans="16:65" x14ac:dyDescent="0.2">
      <c r="P422">
        <v>3888</v>
      </c>
      <c r="W422">
        <v>5027</v>
      </c>
      <c r="AD422">
        <v>4122</v>
      </c>
      <c r="AK422">
        <v>5147</v>
      </c>
      <c r="AR422">
        <v>5147</v>
      </c>
      <c r="AY422">
        <v>5089</v>
      </c>
      <c r="BF422">
        <v>1061</v>
      </c>
      <c r="BM422">
        <v>3565</v>
      </c>
    </row>
    <row r="423" spans="16:65" x14ac:dyDescent="0.2">
      <c r="P423">
        <v>3909</v>
      </c>
      <c r="W423">
        <v>5036</v>
      </c>
      <c r="AD423">
        <v>4126</v>
      </c>
      <c r="AK423">
        <v>5148</v>
      </c>
      <c r="AR423">
        <v>5148</v>
      </c>
      <c r="AY423">
        <v>4107</v>
      </c>
      <c r="BF423">
        <v>4121</v>
      </c>
      <c r="BM423">
        <v>5469</v>
      </c>
    </row>
    <row r="424" spans="16:65" x14ac:dyDescent="0.2">
      <c r="P424">
        <v>3978</v>
      </c>
      <c r="W424">
        <v>5046</v>
      </c>
      <c r="AD424">
        <v>5065</v>
      </c>
      <c r="AK424">
        <v>5180</v>
      </c>
      <c r="AR424">
        <v>5180</v>
      </c>
      <c r="AY424">
        <v>1045</v>
      </c>
      <c r="BF424">
        <v>5260</v>
      </c>
      <c r="BM424">
        <v>2077</v>
      </c>
    </row>
    <row r="425" spans="16:65" x14ac:dyDescent="0.2">
      <c r="P425">
        <v>3985</v>
      </c>
      <c r="W425">
        <v>5051</v>
      </c>
      <c r="AD425">
        <v>5066</v>
      </c>
      <c r="AK425">
        <v>5187</v>
      </c>
      <c r="AR425">
        <v>5187</v>
      </c>
      <c r="AY425">
        <v>3159</v>
      </c>
      <c r="BF425">
        <v>3565</v>
      </c>
      <c r="BM425">
        <v>4005</v>
      </c>
    </row>
    <row r="426" spans="16:65" x14ac:dyDescent="0.2">
      <c r="P426">
        <v>4019</v>
      </c>
      <c r="W426">
        <v>5052</v>
      </c>
      <c r="AD426">
        <v>5067</v>
      </c>
      <c r="AK426">
        <v>5202</v>
      </c>
      <c r="AR426">
        <v>5215</v>
      </c>
      <c r="AY426">
        <v>3467</v>
      </c>
      <c r="BF426">
        <v>5469</v>
      </c>
      <c r="BM426">
        <v>5487</v>
      </c>
    </row>
    <row r="427" spans="16:65" x14ac:dyDescent="0.2">
      <c r="P427">
        <v>4030</v>
      </c>
      <c r="W427">
        <v>5094</v>
      </c>
      <c r="AD427">
        <v>5072</v>
      </c>
      <c r="AK427">
        <v>5220</v>
      </c>
      <c r="AR427">
        <v>5220</v>
      </c>
      <c r="AY427">
        <v>3969</v>
      </c>
      <c r="BF427">
        <v>2077</v>
      </c>
      <c r="BM427">
        <v>4009</v>
      </c>
    </row>
    <row r="428" spans="16:65" x14ac:dyDescent="0.2">
      <c r="P428">
        <v>4045</v>
      </c>
      <c r="W428">
        <v>5105</v>
      </c>
      <c r="AD428">
        <v>5087</v>
      </c>
      <c r="AK428">
        <v>5221</v>
      </c>
      <c r="AR428">
        <v>5221</v>
      </c>
      <c r="AY428">
        <v>4110</v>
      </c>
      <c r="BF428">
        <v>4005</v>
      </c>
      <c r="BM428">
        <v>5417</v>
      </c>
    </row>
    <row r="429" spans="16:65" x14ac:dyDescent="0.2">
      <c r="P429">
        <v>4075</v>
      </c>
      <c r="W429">
        <v>5128</v>
      </c>
      <c r="AD429">
        <v>5090</v>
      </c>
      <c r="AK429">
        <v>5222</v>
      </c>
      <c r="AR429">
        <v>5222</v>
      </c>
      <c r="AY429">
        <v>5223</v>
      </c>
      <c r="BF429">
        <v>5487</v>
      </c>
      <c r="BM429">
        <v>5150</v>
      </c>
    </row>
    <row r="430" spans="16:65" x14ac:dyDescent="0.2">
      <c r="P430">
        <v>4107</v>
      </c>
      <c r="W430">
        <v>5134</v>
      </c>
      <c r="AD430">
        <v>5095</v>
      </c>
      <c r="AK430">
        <v>5224</v>
      </c>
      <c r="AR430">
        <v>5224</v>
      </c>
      <c r="AY430">
        <v>5465</v>
      </c>
      <c r="BF430">
        <v>4009</v>
      </c>
      <c r="BM430">
        <v>2083</v>
      </c>
    </row>
    <row r="431" spans="16:65" x14ac:dyDescent="0.2">
      <c r="P431">
        <v>4109</v>
      </c>
      <c r="W431">
        <v>5146</v>
      </c>
      <c r="AD431">
        <v>5115</v>
      </c>
      <c r="AK431">
        <v>5226</v>
      </c>
      <c r="AR431">
        <v>5226</v>
      </c>
      <c r="AY431">
        <v>4074</v>
      </c>
      <c r="BF431">
        <v>5417</v>
      </c>
      <c r="BM431">
        <v>3934</v>
      </c>
    </row>
    <row r="432" spans="16:65" x14ac:dyDescent="0.2">
      <c r="P432">
        <v>4120</v>
      </c>
      <c r="W432">
        <v>1321</v>
      </c>
      <c r="AD432">
        <v>5222</v>
      </c>
      <c r="AK432">
        <v>5227</v>
      </c>
      <c r="AR432">
        <v>5227</v>
      </c>
      <c r="AY432">
        <v>4184</v>
      </c>
      <c r="BF432">
        <v>5150</v>
      </c>
      <c r="BM432">
        <v>1006</v>
      </c>
    </row>
    <row r="433" spans="16:65" x14ac:dyDescent="0.2">
      <c r="P433">
        <v>4190</v>
      </c>
      <c r="W433">
        <v>2469</v>
      </c>
      <c r="AD433">
        <v>5227</v>
      </c>
      <c r="AK433">
        <v>5230</v>
      </c>
      <c r="AR433">
        <v>5230</v>
      </c>
      <c r="AY433">
        <v>4193</v>
      </c>
      <c r="BF433">
        <v>2083</v>
      </c>
      <c r="BM433">
        <v>5089</v>
      </c>
    </row>
    <row r="434" spans="16:65" x14ac:dyDescent="0.2">
      <c r="P434">
        <v>4191</v>
      </c>
      <c r="W434">
        <v>3990</v>
      </c>
      <c r="AD434">
        <v>5260</v>
      </c>
      <c r="AK434">
        <v>5234</v>
      </c>
      <c r="AR434">
        <v>5234</v>
      </c>
      <c r="AY434">
        <v>5423</v>
      </c>
      <c r="BF434">
        <v>3934</v>
      </c>
      <c r="BM434">
        <v>4107</v>
      </c>
    </row>
    <row r="435" spans="16:65" x14ac:dyDescent="0.2">
      <c r="P435">
        <v>5014</v>
      </c>
      <c r="W435">
        <v>5081</v>
      </c>
      <c r="AD435">
        <v>5261</v>
      </c>
      <c r="AK435">
        <v>5261</v>
      </c>
      <c r="AR435">
        <v>5261</v>
      </c>
      <c r="AY435">
        <v>5109</v>
      </c>
      <c r="BF435">
        <v>1006</v>
      </c>
      <c r="BM435">
        <v>1045</v>
      </c>
    </row>
    <row r="436" spans="16:65" x14ac:dyDescent="0.2">
      <c r="P436">
        <v>5018</v>
      </c>
      <c r="W436">
        <v>5082</v>
      </c>
      <c r="AD436">
        <v>5382</v>
      </c>
      <c r="AK436">
        <v>5262</v>
      </c>
      <c r="AR436">
        <v>5262</v>
      </c>
      <c r="AY436">
        <v>5114</v>
      </c>
      <c r="BF436">
        <v>5089</v>
      </c>
      <c r="BM436">
        <v>3159</v>
      </c>
    </row>
    <row r="437" spans="16:65" x14ac:dyDescent="0.2">
      <c r="P437">
        <v>5070</v>
      </c>
      <c r="W437">
        <v>5083</v>
      </c>
      <c r="AD437">
        <v>5419</v>
      </c>
      <c r="AK437">
        <v>5263</v>
      </c>
      <c r="AR437">
        <v>5263</v>
      </c>
      <c r="AY437">
        <v>2767</v>
      </c>
      <c r="BF437">
        <v>4107</v>
      </c>
      <c r="BM437">
        <v>3467</v>
      </c>
    </row>
    <row r="438" spans="16:65" x14ac:dyDescent="0.2">
      <c r="P438">
        <v>5093</v>
      </c>
      <c r="W438">
        <v>5131</v>
      </c>
      <c r="AD438">
        <v>4029</v>
      </c>
      <c r="AK438">
        <v>5264</v>
      </c>
      <c r="AR438">
        <v>5264</v>
      </c>
      <c r="AY438">
        <v>3911</v>
      </c>
      <c r="BF438">
        <v>1045</v>
      </c>
      <c r="BM438">
        <v>3969</v>
      </c>
    </row>
    <row r="439" spans="16:65" x14ac:dyDescent="0.2">
      <c r="P439">
        <v>5096</v>
      </c>
      <c r="W439">
        <v>5202</v>
      </c>
      <c r="AD439">
        <v>4092</v>
      </c>
      <c r="AK439">
        <v>5265</v>
      </c>
      <c r="AR439">
        <v>5265</v>
      </c>
      <c r="AY439">
        <v>3995</v>
      </c>
      <c r="BF439">
        <v>3159</v>
      </c>
      <c r="BM439">
        <v>4110</v>
      </c>
    </row>
    <row r="440" spans="16:65" x14ac:dyDescent="0.2">
      <c r="P440">
        <v>5097</v>
      </c>
      <c r="W440">
        <v>5381</v>
      </c>
      <c r="AD440">
        <v>4167</v>
      </c>
      <c r="AK440">
        <v>5377</v>
      </c>
      <c r="AR440">
        <v>5377</v>
      </c>
      <c r="AY440">
        <v>4108</v>
      </c>
      <c r="BF440">
        <v>3467</v>
      </c>
      <c r="BM440">
        <v>5223</v>
      </c>
    </row>
    <row r="441" spans="16:65" x14ac:dyDescent="0.2">
      <c r="P441">
        <v>5143</v>
      </c>
      <c r="W441">
        <v>1009</v>
      </c>
      <c r="AD441">
        <v>4176</v>
      </c>
      <c r="AK441">
        <v>5381</v>
      </c>
      <c r="AR441">
        <v>5381</v>
      </c>
      <c r="AY441">
        <v>4194</v>
      </c>
      <c r="BF441">
        <v>3969</v>
      </c>
      <c r="BM441">
        <v>5465</v>
      </c>
    </row>
    <row r="442" spans="16:65" x14ac:dyDescent="0.2">
      <c r="P442">
        <v>5229</v>
      </c>
      <c r="W442">
        <v>1060</v>
      </c>
      <c r="AD442">
        <v>3983</v>
      </c>
      <c r="AK442">
        <v>5382</v>
      </c>
      <c r="AR442">
        <v>5382</v>
      </c>
      <c r="AY442">
        <v>5001</v>
      </c>
      <c r="BF442">
        <v>4110</v>
      </c>
      <c r="BM442">
        <v>4074</v>
      </c>
    </row>
    <row r="443" spans="16:65" x14ac:dyDescent="0.2">
      <c r="P443">
        <v>5010</v>
      </c>
      <c r="W443">
        <v>1124</v>
      </c>
      <c r="AD443">
        <v>4002</v>
      </c>
      <c r="AK443">
        <v>5383</v>
      </c>
      <c r="AR443">
        <v>5383</v>
      </c>
      <c r="AY443">
        <v>5003</v>
      </c>
      <c r="BF443">
        <v>5223</v>
      </c>
      <c r="BM443">
        <v>4184</v>
      </c>
    </row>
    <row r="444" spans="16:65" x14ac:dyDescent="0.2">
      <c r="P444">
        <v>5106</v>
      </c>
      <c r="W444">
        <v>2072</v>
      </c>
      <c r="AD444">
        <v>4018</v>
      </c>
      <c r="AK444">
        <v>5384</v>
      </c>
      <c r="AR444">
        <v>5384</v>
      </c>
      <c r="AY444">
        <v>5011</v>
      </c>
      <c r="BF444">
        <v>5465</v>
      </c>
      <c r="BM444">
        <v>4193</v>
      </c>
    </row>
    <row r="445" spans="16:65" x14ac:dyDescent="0.2">
      <c r="W445">
        <v>2714</v>
      </c>
      <c r="AD445">
        <v>5108</v>
      </c>
      <c r="AK445">
        <v>5385</v>
      </c>
      <c r="AR445">
        <v>5416</v>
      </c>
      <c r="AY445">
        <v>5113</v>
      </c>
      <c r="BF445">
        <v>4074</v>
      </c>
      <c r="BM445">
        <v>5423</v>
      </c>
    </row>
    <row r="446" spans="16:65" x14ac:dyDescent="0.2">
      <c r="W446">
        <v>2760</v>
      </c>
      <c r="AD446">
        <v>5478</v>
      </c>
      <c r="AK446">
        <v>5416</v>
      </c>
      <c r="AR446">
        <v>5418</v>
      </c>
      <c r="AY446">
        <v>5129</v>
      </c>
      <c r="BF446">
        <v>4184</v>
      </c>
      <c r="BM446">
        <v>5109</v>
      </c>
    </row>
    <row r="447" spans="16:65" x14ac:dyDescent="0.2">
      <c r="W447">
        <v>3568</v>
      </c>
      <c r="AD447">
        <v>5385</v>
      </c>
      <c r="AK447">
        <v>5418</v>
      </c>
      <c r="AR447">
        <v>5419</v>
      </c>
      <c r="AY447">
        <v>5130</v>
      </c>
      <c r="BF447">
        <v>4193</v>
      </c>
      <c r="BM447">
        <v>5114</v>
      </c>
    </row>
    <row r="448" spans="16:65" x14ac:dyDescent="0.2">
      <c r="W448">
        <v>3905</v>
      </c>
      <c r="AD448">
        <v>2098</v>
      </c>
      <c r="AK448">
        <v>5419</v>
      </c>
      <c r="AR448">
        <v>5424</v>
      </c>
      <c r="AY448">
        <v>5132</v>
      </c>
      <c r="BF448">
        <v>5423</v>
      </c>
      <c r="BM448">
        <v>2767</v>
      </c>
    </row>
    <row r="449" spans="23:65" x14ac:dyDescent="0.2">
      <c r="W449">
        <v>3906</v>
      </c>
      <c r="AD449">
        <v>2787</v>
      </c>
      <c r="AK449">
        <v>5424</v>
      </c>
      <c r="AR449">
        <v>5425</v>
      </c>
      <c r="AY449">
        <v>5200</v>
      </c>
      <c r="BF449">
        <v>5109</v>
      </c>
      <c r="BM449">
        <v>3911</v>
      </c>
    </row>
    <row r="450" spans="23:65" x14ac:dyDescent="0.2">
      <c r="W450">
        <v>4048</v>
      </c>
      <c r="AD450">
        <v>3505</v>
      </c>
      <c r="AK450">
        <v>5425</v>
      </c>
      <c r="AR450">
        <v>5426</v>
      </c>
      <c r="AY450">
        <v>2823</v>
      </c>
      <c r="BF450">
        <v>5114</v>
      </c>
      <c r="BM450">
        <v>3995</v>
      </c>
    </row>
    <row r="451" spans="23:65" x14ac:dyDescent="0.2">
      <c r="W451">
        <v>4184</v>
      </c>
      <c r="AD451">
        <v>3565</v>
      </c>
      <c r="AK451">
        <v>5426</v>
      </c>
      <c r="AR451">
        <v>5428</v>
      </c>
      <c r="AY451">
        <v>2943</v>
      </c>
      <c r="BF451">
        <v>2767</v>
      </c>
      <c r="BM451">
        <v>4108</v>
      </c>
    </row>
    <row r="452" spans="23:65" x14ac:dyDescent="0.2">
      <c r="W452">
        <v>4187</v>
      </c>
      <c r="AD452">
        <v>3971</v>
      </c>
      <c r="AK452">
        <v>5427</v>
      </c>
      <c r="AR452">
        <v>5441</v>
      </c>
      <c r="AY452">
        <v>3854</v>
      </c>
      <c r="BF452">
        <v>3911</v>
      </c>
      <c r="BM452">
        <v>4194</v>
      </c>
    </row>
    <row r="453" spans="23:65" x14ac:dyDescent="0.2">
      <c r="W453">
        <v>4193</v>
      </c>
      <c r="AD453">
        <v>3987</v>
      </c>
      <c r="AK453">
        <v>5428</v>
      </c>
      <c r="AR453">
        <v>5463</v>
      </c>
      <c r="AY453">
        <v>3888</v>
      </c>
      <c r="BF453">
        <v>3995</v>
      </c>
      <c r="BM453">
        <v>5001</v>
      </c>
    </row>
    <row r="454" spans="23:65" x14ac:dyDescent="0.2">
      <c r="W454">
        <v>5145</v>
      </c>
      <c r="AD454">
        <v>4105</v>
      </c>
      <c r="AK454">
        <v>5463</v>
      </c>
      <c r="AR454">
        <v>5464</v>
      </c>
      <c r="AY454">
        <v>3909</v>
      </c>
      <c r="BF454">
        <v>4108</v>
      </c>
      <c r="BM454">
        <v>5003</v>
      </c>
    </row>
    <row r="455" spans="23:65" x14ac:dyDescent="0.2">
      <c r="W455" t="s">
        <v>302</v>
      </c>
      <c r="AD455">
        <v>3986</v>
      </c>
      <c r="AK455">
        <v>5464</v>
      </c>
      <c r="AR455">
        <v>5466</v>
      </c>
      <c r="AY455">
        <v>3978</v>
      </c>
      <c r="BF455">
        <v>4194</v>
      </c>
      <c r="BM455">
        <v>5011</v>
      </c>
    </row>
    <row r="456" spans="23:65" x14ac:dyDescent="0.2">
      <c r="W456">
        <v>4119</v>
      </c>
      <c r="AD456">
        <v>5101</v>
      </c>
      <c r="AK456">
        <v>5466</v>
      </c>
      <c r="AR456">
        <v>5467</v>
      </c>
      <c r="AY456">
        <v>3985</v>
      </c>
      <c r="BF456">
        <v>5001</v>
      </c>
      <c r="BM456">
        <v>5113</v>
      </c>
    </row>
    <row r="457" spans="23:65" x14ac:dyDescent="0.2">
      <c r="W457">
        <v>5133</v>
      </c>
      <c r="AD457">
        <v>5102</v>
      </c>
      <c r="AK457">
        <v>5467</v>
      </c>
      <c r="AR457">
        <v>5468</v>
      </c>
      <c r="AY457">
        <v>4019</v>
      </c>
      <c r="BF457">
        <v>5003</v>
      </c>
      <c r="BM457">
        <v>5129</v>
      </c>
    </row>
    <row r="458" spans="23:65" x14ac:dyDescent="0.2">
      <c r="W458">
        <v>5228</v>
      </c>
      <c r="AD458">
        <v>5103</v>
      </c>
      <c r="AK458">
        <v>5468</v>
      </c>
      <c r="AR458">
        <v>5474</v>
      </c>
      <c r="AY458">
        <v>4030</v>
      </c>
      <c r="BF458">
        <v>5011</v>
      </c>
      <c r="BM458">
        <v>5130</v>
      </c>
    </row>
    <row r="459" spans="23:65" x14ac:dyDescent="0.2">
      <c r="W459">
        <v>5423</v>
      </c>
      <c r="AD459">
        <v>5220</v>
      </c>
      <c r="AK459">
        <v>5474</v>
      </c>
      <c r="AR459">
        <v>5475</v>
      </c>
      <c r="AY459">
        <v>4045</v>
      </c>
      <c r="BF459">
        <v>5113</v>
      </c>
      <c r="BM459">
        <v>5132</v>
      </c>
    </row>
    <row r="460" spans="23:65" x14ac:dyDescent="0.2">
      <c r="W460">
        <v>5427</v>
      </c>
      <c r="AD460">
        <v>5012</v>
      </c>
      <c r="AK460">
        <v>5475</v>
      </c>
      <c r="AR460">
        <v>5478</v>
      </c>
      <c r="AY460">
        <v>4075</v>
      </c>
      <c r="BF460">
        <v>5129</v>
      </c>
      <c r="BM460">
        <v>5200</v>
      </c>
    </row>
    <row r="461" spans="23:65" x14ac:dyDescent="0.2">
      <c r="W461">
        <v>5263</v>
      </c>
      <c r="AD461">
        <v>5263</v>
      </c>
      <c r="AK461">
        <v>5478</v>
      </c>
      <c r="AR461">
        <v>5485</v>
      </c>
      <c r="AY461">
        <v>4109</v>
      </c>
      <c r="BF461">
        <v>5130</v>
      </c>
      <c r="BM461">
        <v>2823</v>
      </c>
    </row>
    <row r="462" spans="23:65" x14ac:dyDescent="0.2">
      <c r="W462">
        <v>5264</v>
      </c>
      <c r="AD462">
        <v>5264</v>
      </c>
      <c r="AK462">
        <v>5479</v>
      </c>
      <c r="AR462">
        <v>5505</v>
      </c>
      <c r="AY462">
        <v>4120</v>
      </c>
      <c r="BF462">
        <v>5132</v>
      </c>
      <c r="BM462">
        <v>2943</v>
      </c>
    </row>
    <row r="463" spans="23:65" x14ac:dyDescent="0.2">
      <c r="W463">
        <v>5262</v>
      </c>
      <c r="AD463">
        <v>5262</v>
      </c>
      <c r="AK463">
        <v>5485</v>
      </c>
      <c r="AR463">
        <v>5511</v>
      </c>
      <c r="AY463">
        <v>4190</v>
      </c>
      <c r="BF463">
        <v>5200</v>
      </c>
      <c r="BM463">
        <v>3854</v>
      </c>
    </row>
    <row r="464" spans="23:65" x14ac:dyDescent="0.2">
      <c r="W464">
        <v>5418</v>
      </c>
      <c r="AD464">
        <v>5418</v>
      </c>
      <c r="AK464">
        <v>5486</v>
      </c>
      <c r="AR464">
        <v>5512</v>
      </c>
      <c r="AY464">
        <v>4191</v>
      </c>
      <c r="BF464">
        <v>2823</v>
      </c>
      <c r="BM464">
        <v>3888</v>
      </c>
    </row>
    <row r="465" spans="23:65" x14ac:dyDescent="0.2">
      <c r="W465">
        <v>5377</v>
      </c>
      <c r="AD465">
        <v>5377</v>
      </c>
      <c r="AK465">
        <v>5511</v>
      </c>
      <c r="AR465">
        <v>5513</v>
      </c>
      <c r="AY465">
        <v>5018</v>
      </c>
      <c r="BF465">
        <v>2943</v>
      </c>
      <c r="BM465">
        <v>3909</v>
      </c>
    </row>
    <row r="466" spans="23:65" x14ac:dyDescent="0.2">
      <c r="W466">
        <v>5109</v>
      </c>
      <c r="AD466">
        <v>5512</v>
      </c>
      <c r="AK466">
        <v>5512</v>
      </c>
      <c r="AR466">
        <v>5514</v>
      </c>
      <c r="AY466">
        <v>5070</v>
      </c>
      <c r="BF466">
        <v>3854</v>
      </c>
      <c r="BM466">
        <v>3978</v>
      </c>
    </row>
    <row r="467" spans="23:65" x14ac:dyDescent="0.2">
      <c r="W467">
        <v>5114</v>
      </c>
      <c r="AD467">
        <v>5479</v>
      </c>
      <c r="AK467">
        <v>5513</v>
      </c>
      <c r="AR467">
        <v>5578</v>
      </c>
      <c r="AY467">
        <v>5093</v>
      </c>
      <c r="BF467">
        <v>3888</v>
      </c>
      <c r="BM467">
        <v>3985</v>
      </c>
    </row>
    <row r="468" spans="23:65" x14ac:dyDescent="0.2">
      <c r="AD468">
        <v>5469</v>
      </c>
      <c r="AK468">
        <v>5514</v>
      </c>
      <c r="AR468">
        <v>5579</v>
      </c>
      <c r="AY468">
        <v>5096</v>
      </c>
      <c r="BF468">
        <v>3909</v>
      </c>
      <c r="BM468">
        <v>4019</v>
      </c>
    </row>
    <row r="469" spans="23:65" x14ac:dyDescent="0.2">
      <c r="AD469">
        <v>1064</v>
      </c>
      <c r="AK469">
        <v>5578</v>
      </c>
      <c r="AR469">
        <v>5581</v>
      </c>
      <c r="AY469">
        <v>5097</v>
      </c>
      <c r="BF469">
        <v>3978</v>
      </c>
      <c r="BM469">
        <v>4030</v>
      </c>
    </row>
    <row r="470" spans="23:65" x14ac:dyDescent="0.2">
      <c r="AD470">
        <v>1219</v>
      </c>
      <c r="AK470">
        <v>5579</v>
      </c>
      <c r="AR470">
        <v>5584</v>
      </c>
      <c r="AY470">
        <v>5143</v>
      </c>
      <c r="BF470">
        <v>3985</v>
      </c>
      <c r="BM470">
        <v>4045</v>
      </c>
    </row>
    <row r="471" spans="23:65" x14ac:dyDescent="0.2">
      <c r="AD471">
        <v>2077</v>
      </c>
      <c r="AK471">
        <v>5584</v>
      </c>
      <c r="AR471">
        <v>5590</v>
      </c>
      <c r="AY471">
        <v>5229</v>
      </c>
      <c r="BF471">
        <v>4019</v>
      </c>
      <c r="BM471">
        <v>4075</v>
      </c>
    </row>
    <row r="472" spans="23:65" x14ac:dyDescent="0.2">
      <c r="AD472">
        <v>4005</v>
      </c>
      <c r="AK472">
        <v>5592</v>
      </c>
      <c r="AR472">
        <v>5592</v>
      </c>
      <c r="AY472">
        <v>5106</v>
      </c>
      <c r="BF472">
        <v>4030</v>
      </c>
      <c r="BM472">
        <v>4109</v>
      </c>
    </row>
    <row r="473" spans="23:65" x14ac:dyDescent="0.2">
      <c r="AD473">
        <v>4010</v>
      </c>
      <c r="AK473">
        <v>5216</v>
      </c>
      <c r="BF473">
        <v>4045</v>
      </c>
      <c r="BM473">
        <v>4120</v>
      </c>
    </row>
    <row r="474" spans="23:65" x14ac:dyDescent="0.2">
      <c r="AD474">
        <v>4106</v>
      </c>
      <c r="AK474">
        <v>5112</v>
      </c>
      <c r="BF474">
        <v>4075</v>
      </c>
      <c r="BM474">
        <v>4190</v>
      </c>
    </row>
    <row r="475" spans="23:65" x14ac:dyDescent="0.2">
      <c r="AD475">
        <v>4132</v>
      </c>
      <c r="AK475">
        <v>4119</v>
      </c>
      <c r="BF475">
        <v>4109</v>
      </c>
      <c r="BM475">
        <v>4191</v>
      </c>
    </row>
    <row r="476" spans="23:65" x14ac:dyDescent="0.2">
      <c r="AD476">
        <v>5383</v>
      </c>
      <c r="AK476">
        <v>5133</v>
      </c>
      <c r="BF476">
        <v>4120</v>
      </c>
      <c r="BM476">
        <v>5018</v>
      </c>
    </row>
    <row r="477" spans="23:65" x14ac:dyDescent="0.2">
      <c r="AD477">
        <v>5487</v>
      </c>
      <c r="AK477">
        <v>5228</v>
      </c>
      <c r="BF477">
        <v>4190</v>
      </c>
      <c r="BM477">
        <v>5070</v>
      </c>
    </row>
    <row r="478" spans="23:65" x14ac:dyDescent="0.2">
      <c r="AD478">
        <v>3964</v>
      </c>
      <c r="AK478">
        <v>3571</v>
      </c>
      <c r="BF478">
        <v>4191</v>
      </c>
      <c r="BM478">
        <v>5093</v>
      </c>
    </row>
    <row r="479" spans="23:65" x14ac:dyDescent="0.2">
      <c r="AD479">
        <v>5485</v>
      </c>
      <c r="AK479">
        <v>1124</v>
      </c>
      <c r="BF479">
        <v>5018</v>
      </c>
      <c r="BM479">
        <v>5096</v>
      </c>
    </row>
    <row r="480" spans="23:65" x14ac:dyDescent="0.2">
      <c r="AD480">
        <v>4009</v>
      </c>
      <c r="AK480">
        <v>2072</v>
      </c>
      <c r="BF480">
        <v>5070</v>
      </c>
      <c r="BM480">
        <v>5097</v>
      </c>
    </row>
    <row r="481" spans="30:65" x14ac:dyDescent="0.2">
      <c r="AD481">
        <v>5417</v>
      </c>
      <c r="AK481">
        <v>2714</v>
      </c>
      <c r="BF481">
        <v>5093</v>
      </c>
      <c r="BM481">
        <v>5143</v>
      </c>
    </row>
    <row r="482" spans="30:65" x14ac:dyDescent="0.2">
      <c r="AD482">
        <v>5150</v>
      </c>
      <c r="AK482">
        <v>4111</v>
      </c>
      <c r="BF482">
        <v>5096</v>
      </c>
      <c r="BM482">
        <v>5229</v>
      </c>
    </row>
    <row r="483" spans="30:65" x14ac:dyDescent="0.2">
      <c r="AD483">
        <v>2083</v>
      </c>
      <c r="AK483">
        <v>4022</v>
      </c>
      <c r="BF483">
        <v>5097</v>
      </c>
      <c r="BM483">
        <v>5106</v>
      </c>
    </row>
    <row r="484" spans="30:65" x14ac:dyDescent="0.2">
      <c r="AD484">
        <v>3934</v>
      </c>
      <c r="AK484">
        <v>2681</v>
      </c>
      <c r="BF484">
        <v>5143</v>
      </c>
      <c r="BM484">
        <v>3635</v>
      </c>
    </row>
    <row r="485" spans="30:65" x14ac:dyDescent="0.2">
      <c r="AD485">
        <v>1006</v>
      </c>
      <c r="AK485">
        <v>2725</v>
      </c>
      <c r="BF485">
        <v>5229</v>
      </c>
      <c r="BM485">
        <v>4063</v>
      </c>
    </row>
    <row r="486" spans="30:65" x14ac:dyDescent="0.2">
      <c r="AD486">
        <v>5089</v>
      </c>
      <c r="AK486">
        <v>3981</v>
      </c>
      <c r="BF486">
        <v>5106</v>
      </c>
      <c r="BM486">
        <v>5215</v>
      </c>
    </row>
    <row r="487" spans="30:65" x14ac:dyDescent="0.2">
      <c r="AD487">
        <v>4107</v>
      </c>
      <c r="AK487">
        <v>5019</v>
      </c>
      <c r="BF487">
        <v>3635</v>
      </c>
      <c r="BM487">
        <v>5441</v>
      </c>
    </row>
    <row r="488" spans="30:65" x14ac:dyDescent="0.2">
      <c r="AD488">
        <v>1045</v>
      </c>
      <c r="AK488">
        <v>5021</v>
      </c>
      <c r="BF488">
        <v>4063</v>
      </c>
      <c r="BM488">
        <v>5505</v>
      </c>
    </row>
    <row r="489" spans="30:65" x14ac:dyDescent="0.2">
      <c r="AD489">
        <v>3159</v>
      </c>
      <c r="AK489">
        <v>5036</v>
      </c>
      <c r="BF489">
        <v>5215</v>
      </c>
      <c r="BM489">
        <v>5581</v>
      </c>
    </row>
    <row r="490" spans="30:65" x14ac:dyDescent="0.2">
      <c r="AD490">
        <v>3467</v>
      </c>
      <c r="AK490">
        <v>5134</v>
      </c>
      <c r="BF490">
        <v>5441</v>
      </c>
      <c r="BM490">
        <v>5590</v>
      </c>
    </row>
    <row r="491" spans="30:65" x14ac:dyDescent="0.2">
      <c r="AD491">
        <v>3969</v>
      </c>
      <c r="AK491">
        <v>5225</v>
      </c>
      <c r="BF491">
        <v>5505</v>
      </c>
      <c r="BM491">
        <v>2351</v>
      </c>
    </row>
    <row r="492" spans="30:65" x14ac:dyDescent="0.2">
      <c r="AD492">
        <v>4110</v>
      </c>
      <c r="AK492">
        <v>1061</v>
      </c>
      <c r="BF492">
        <v>5581</v>
      </c>
      <c r="BM492">
        <v>2789</v>
      </c>
    </row>
    <row r="493" spans="30:65" x14ac:dyDescent="0.2">
      <c r="AD493">
        <v>1058</v>
      </c>
      <c r="AK493">
        <v>4121</v>
      </c>
      <c r="BF493">
        <v>5590</v>
      </c>
      <c r="BM493">
        <v>3513</v>
      </c>
    </row>
    <row r="494" spans="30:65" x14ac:dyDescent="0.2">
      <c r="AD494">
        <v>5223</v>
      </c>
      <c r="AK494">
        <v>5260</v>
      </c>
      <c r="BM494">
        <v>5583</v>
      </c>
    </row>
    <row r="495" spans="30:65" x14ac:dyDescent="0.2">
      <c r="AD495">
        <v>5465</v>
      </c>
      <c r="AK495">
        <v>3565</v>
      </c>
      <c r="BM495">
        <v>5585</v>
      </c>
    </row>
    <row r="496" spans="30:65" x14ac:dyDescent="0.2">
      <c r="AD496">
        <v>4074</v>
      </c>
      <c r="AK496">
        <v>5469</v>
      </c>
      <c r="BM496">
        <v>5586</v>
      </c>
    </row>
    <row r="497" spans="30:65" x14ac:dyDescent="0.2">
      <c r="AD497">
        <v>1060</v>
      </c>
      <c r="AK497">
        <v>2077</v>
      </c>
      <c r="BM497">
        <v>5587</v>
      </c>
    </row>
    <row r="498" spans="30:65" x14ac:dyDescent="0.2">
      <c r="AD498">
        <v>3568</v>
      </c>
      <c r="AK498">
        <v>4005</v>
      </c>
      <c r="BM498">
        <v>5588</v>
      </c>
    </row>
    <row r="499" spans="30:65" x14ac:dyDescent="0.2">
      <c r="AD499">
        <v>4184</v>
      </c>
      <c r="AK499">
        <v>5487</v>
      </c>
      <c r="BM499">
        <v>5589</v>
      </c>
    </row>
    <row r="500" spans="30:65" x14ac:dyDescent="0.2">
      <c r="AD500">
        <v>4193</v>
      </c>
      <c r="AK500">
        <v>4009</v>
      </c>
      <c r="BM500">
        <v>5661</v>
      </c>
    </row>
    <row r="501" spans="30:65" x14ac:dyDescent="0.2">
      <c r="AD501" t="s">
        <v>302</v>
      </c>
      <c r="AK501">
        <v>5417</v>
      </c>
      <c r="BM501">
        <v>5662</v>
      </c>
    </row>
    <row r="502" spans="30:65" x14ac:dyDescent="0.2">
      <c r="AD502">
        <v>5423</v>
      </c>
      <c r="AK502">
        <v>5150</v>
      </c>
    </row>
    <row r="503" spans="30:65" x14ac:dyDescent="0.2">
      <c r="AD503">
        <v>5109</v>
      </c>
      <c r="AK503">
        <v>2083</v>
      </c>
    </row>
    <row r="504" spans="30:65" x14ac:dyDescent="0.2">
      <c r="AD504">
        <v>5114</v>
      </c>
      <c r="AK504">
        <v>3934</v>
      </c>
    </row>
    <row r="505" spans="30:65" x14ac:dyDescent="0.2">
      <c r="AD505">
        <v>1217</v>
      </c>
      <c r="AK505">
        <v>1006</v>
      </c>
    </row>
    <row r="506" spans="30:65" x14ac:dyDescent="0.2">
      <c r="AD506">
        <v>2767</v>
      </c>
      <c r="AK506">
        <v>5089</v>
      </c>
    </row>
    <row r="507" spans="30:65" x14ac:dyDescent="0.2">
      <c r="AD507">
        <v>3911</v>
      </c>
      <c r="AK507">
        <v>4107</v>
      </c>
    </row>
    <row r="508" spans="30:65" x14ac:dyDescent="0.2">
      <c r="AD508">
        <v>3995</v>
      </c>
      <c r="AK508">
        <v>1045</v>
      </c>
    </row>
    <row r="509" spans="30:65" x14ac:dyDescent="0.2">
      <c r="AD509">
        <v>4108</v>
      </c>
      <c r="AK509">
        <v>3159</v>
      </c>
    </row>
    <row r="510" spans="30:65" x14ac:dyDescent="0.2">
      <c r="AD510">
        <v>4194</v>
      </c>
      <c r="AK510">
        <v>3467</v>
      </c>
    </row>
    <row r="511" spans="30:65" x14ac:dyDescent="0.2">
      <c r="AD511">
        <v>5001</v>
      </c>
      <c r="AK511">
        <v>3969</v>
      </c>
    </row>
    <row r="512" spans="30:65" x14ac:dyDescent="0.2">
      <c r="AD512">
        <v>5003</v>
      </c>
      <c r="AK512">
        <v>4110</v>
      </c>
    </row>
    <row r="513" spans="30:37" x14ac:dyDescent="0.2">
      <c r="AD513">
        <v>5011</v>
      </c>
      <c r="AK513">
        <v>5223</v>
      </c>
    </row>
    <row r="514" spans="30:37" x14ac:dyDescent="0.2">
      <c r="AD514">
        <v>5113</v>
      </c>
      <c r="AK514">
        <v>5465</v>
      </c>
    </row>
    <row r="515" spans="30:37" x14ac:dyDescent="0.2">
      <c r="AD515">
        <v>5129</v>
      </c>
      <c r="AK515">
        <v>4074</v>
      </c>
    </row>
    <row r="516" spans="30:37" x14ac:dyDescent="0.2">
      <c r="AD516">
        <v>5130</v>
      </c>
      <c r="AK516">
        <v>4184</v>
      </c>
    </row>
    <row r="517" spans="30:37" x14ac:dyDescent="0.2">
      <c r="AD517">
        <v>5132</v>
      </c>
      <c r="AK517">
        <v>4193</v>
      </c>
    </row>
    <row r="518" spans="30:37" x14ac:dyDescent="0.2">
      <c r="AD518">
        <v>5200</v>
      </c>
      <c r="AK518">
        <v>5423</v>
      </c>
    </row>
    <row r="519" spans="30:37" x14ac:dyDescent="0.2">
      <c r="AD519">
        <v>2823</v>
      </c>
      <c r="AK519">
        <v>5109</v>
      </c>
    </row>
    <row r="520" spans="30:37" x14ac:dyDescent="0.2">
      <c r="AD520">
        <v>2943</v>
      </c>
      <c r="AK520">
        <v>5114</v>
      </c>
    </row>
    <row r="521" spans="30:37" x14ac:dyDescent="0.2">
      <c r="AD521">
        <v>3854</v>
      </c>
      <c r="AK521">
        <v>2767</v>
      </c>
    </row>
    <row r="522" spans="30:37" x14ac:dyDescent="0.2">
      <c r="AD522">
        <v>3888</v>
      </c>
      <c r="AK522">
        <v>3911</v>
      </c>
    </row>
    <row r="523" spans="30:37" x14ac:dyDescent="0.2">
      <c r="AD523">
        <v>3909</v>
      </c>
      <c r="AK523">
        <v>3995</v>
      </c>
    </row>
    <row r="524" spans="30:37" x14ac:dyDescent="0.2">
      <c r="AD524">
        <v>3978</v>
      </c>
      <c r="AK524">
        <v>4108</v>
      </c>
    </row>
    <row r="525" spans="30:37" x14ac:dyDescent="0.2">
      <c r="AD525">
        <v>3985</v>
      </c>
      <c r="AK525">
        <v>4194</v>
      </c>
    </row>
    <row r="526" spans="30:37" x14ac:dyDescent="0.2">
      <c r="AD526">
        <v>4019</v>
      </c>
      <c r="AK526">
        <v>5001</v>
      </c>
    </row>
    <row r="527" spans="30:37" x14ac:dyDescent="0.2">
      <c r="AD527">
        <v>4030</v>
      </c>
      <c r="AK527">
        <v>5003</v>
      </c>
    </row>
    <row r="528" spans="30:37" x14ac:dyDescent="0.2">
      <c r="AD528">
        <v>4045</v>
      </c>
      <c r="AK528">
        <v>5011</v>
      </c>
    </row>
    <row r="529" spans="30:37" x14ac:dyDescent="0.2">
      <c r="AD529">
        <v>4075</v>
      </c>
      <c r="AK529">
        <v>5113</v>
      </c>
    </row>
    <row r="530" spans="30:37" x14ac:dyDescent="0.2">
      <c r="AD530">
        <v>4109</v>
      </c>
      <c r="AK530">
        <v>5129</v>
      </c>
    </row>
    <row r="531" spans="30:37" x14ac:dyDescent="0.2">
      <c r="AD531">
        <v>4120</v>
      </c>
      <c r="AK531">
        <v>5130</v>
      </c>
    </row>
    <row r="532" spans="30:37" x14ac:dyDescent="0.2">
      <c r="AD532">
        <v>4190</v>
      </c>
      <c r="AK532">
        <v>5132</v>
      </c>
    </row>
    <row r="533" spans="30:37" x14ac:dyDescent="0.2">
      <c r="AD533">
        <v>4191</v>
      </c>
      <c r="AK533">
        <v>5200</v>
      </c>
    </row>
    <row r="534" spans="30:37" x14ac:dyDescent="0.2">
      <c r="AD534">
        <v>5014</v>
      </c>
      <c r="AK534">
        <v>2823</v>
      </c>
    </row>
    <row r="535" spans="30:37" x14ac:dyDescent="0.2">
      <c r="AD535">
        <v>5018</v>
      </c>
      <c r="AK535">
        <v>2943</v>
      </c>
    </row>
    <row r="536" spans="30:37" x14ac:dyDescent="0.2">
      <c r="AD536">
        <v>5070</v>
      </c>
      <c r="AK536">
        <v>3854</v>
      </c>
    </row>
    <row r="537" spans="30:37" x14ac:dyDescent="0.2">
      <c r="AD537">
        <v>5093</v>
      </c>
      <c r="AK537">
        <v>3888</v>
      </c>
    </row>
    <row r="538" spans="30:37" x14ac:dyDescent="0.2">
      <c r="AD538">
        <v>5096</v>
      </c>
      <c r="AK538">
        <v>3909</v>
      </c>
    </row>
    <row r="539" spans="30:37" x14ac:dyDescent="0.2">
      <c r="AD539">
        <v>5097</v>
      </c>
      <c r="AK539">
        <v>3978</v>
      </c>
    </row>
    <row r="540" spans="30:37" x14ac:dyDescent="0.2">
      <c r="AD540">
        <v>5143</v>
      </c>
      <c r="AK540">
        <v>3985</v>
      </c>
    </row>
    <row r="541" spans="30:37" x14ac:dyDescent="0.2">
      <c r="AD541">
        <v>5229</v>
      </c>
      <c r="AK541">
        <v>4019</v>
      </c>
    </row>
    <row r="542" spans="30:37" x14ac:dyDescent="0.2">
      <c r="AD542">
        <v>5106</v>
      </c>
      <c r="AK542">
        <v>4030</v>
      </c>
    </row>
    <row r="543" spans="30:37" x14ac:dyDescent="0.2">
      <c r="AK543">
        <v>4045</v>
      </c>
    </row>
    <row r="544" spans="30:37" x14ac:dyDescent="0.2">
      <c r="AK544">
        <v>4075</v>
      </c>
    </row>
    <row r="545" spans="37:37" x14ac:dyDescent="0.2">
      <c r="AK545">
        <v>4109</v>
      </c>
    </row>
    <row r="546" spans="37:37" x14ac:dyDescent="0.2">
      <c r="AK546">
        <v>4120</v>
      </c>
    </row>
    <row r="547" spans="37:37" x14ac:dyDescent="0.2">
      <c r="AK547">
        <v>4190</v>
      </c>
    </row>
    <row r="548" spans="37:37" x14ac:dyDescent="0.2">
      <c r="AK548">
        <v>4191</v>
      </c>
    </row>
    <row r="549" spans="37:37" x14ac:dyDescent="0.2">
      <c r="AK549">
        <v>5018</v>
      </c>
    </row>
    <row r="550" spans="37:37" x14ac:dyDescent="0.2">
      <c r="AK550">
        <v>5070</v>
      </c>
    </row>
    <row r="551" spans="37:37" x14ac:dyDescent="0.2">
      <c r="AK551">
        <v>5093</v>
      </c>
    </row>
    <row r="552" spans="37:37" x14ac:dyDescent="0.2">
      <c r="AK552">
        <v>5096</v>
      </c>
    </row>
    <row r="553" spans="37:37" x14ac:dyDescent="0.2">
      <c r="AK553">
        <v>5097</v>
      </c>
    </row>
    <row r="554" spans="37:37" x14ac:dyDescent="0.2">
      <c r="AK554">
        <v>5143</v>
      </c>
    </row>
    <row r="555" spans="37:37" x14ac:dyDescent="0.2">
      <c r="AK555">
        <v>5229</v>
      </c>
    </row>
    <row r="556" spans="37:37" x14ac:dyDescent="0.2">
      <c r="AK556">
        <v>5106</v>
      </c>
    </row>
  </sheetData>
  <mergeCells count="10">
    <mergeCell ref="AQ1:AW1"/>
    <mergeCell ref="AX1:BD1"/>
    <mergeCell ref="BE1:BK1"/>
    <mergeCell ref="BL1:BR1"/>
    <mergeCell ref="A1:G1"/>
    <mergeCell ref="H1:N1"/>
    <mergeCell ref="O1:U1"/>
    <mergeCell ref="V1:AB1"/>
    <mergeCell ref="AC1:AI1"/>
    <mergeCell ref="AJ1:AP1"/>
  </mergeCells>
  <conditionalFormatting sqref="W175">
    <cfRule type="duplicateValues" dxfId="628" priority="594"/>
  </conditionalFormatting>
  <conditionalFormatting sqref="W1:W200 W204:W213">
    <cfRule type="duplicateValues" dxfId="627" priority="593"/>
  </conditionalFormatting>
  <conditionalFormatting sqref="W176:W200 W204:W213">
    <cfRule type="duplicateValues" dxfId="626" priority="595"/>
  </conditionalFormatting>
  <conditionalFormatting sqref="W175:W200 W204:W213">
    <cfRule type="duplicateValues" dxfId="625" priority="596"/>
  </conditionalFormatting>
  <conditionalFormatting sqref="AD2">
    <cfRule type="duplicateValues" dxfId="624" priority="592"/>
  </conditionalFormatting>
  <conditionalFormatting sqref="AD3:AD5">
    <cfRule type="duplicateValues" dxfId="623" priority="591"/>
  </conditionalFormatting>
  <conditionalFormatting sqref="AD6:AD230">
    <cfRule type="duplicateValues" dxfId="622" priority="590"/>
  </conditionalFormatting>
  <conditionalFormatting sqref="AK2">
    <cfRule type="duplicateValues" dxfId="621" priority="588"/>
  </conditionalFormatting>
  <conditionalFormatting sqref="AK2">
    <cfRule type="duplicateValues" dxfId="620" priority="587"/>
  </conditionalFormatting>
  <conditionalFormatting sqref="AK3:AK4">
    <cfRule type="duplicateValues" dxfId="619" priority="589"/>
  </conditionalFormatting>
  <conditionalFormatting sqref="AK5:AK180 AK188:AK209">
    <cfRule type="duplicateValues" dxfId="618" priority="586"/>
  </conditionalFormatting>
  <conditionalFormatting sqref="AK210:AK212">
    <cfRule type="duplicateValues" dxfId="617" priority="585"/>
  </conditionalFormatting>
  <conditionalFormatting sqref="AK181:AK187">
    <cfRule type="duplicateValues" dxfId="616" priority="584"/>
  </conditionalFormatting>
  <conditionalFormatting sqref="AR2">
    <cfRule type="duplicateValues" dxfId="615" priority="569"/>
  </conditionalFormatting>
  <conditionalFormatting sqref="AR2">
    <cfRule type="duplicateValues" dxfId="614" priority="568"/>
  </conditionalFormatting>
  <conditionalFormatting sqref="AR16:AR33">
    <cfRule type="duplicateValues" dxfId="613" priority="567"/>
  </conditionalFormatting>
  <conditionalFormatting sqref="AR65">
    <cfRule type="duplicateValues" dxfId="612" priority="566"/>
  </conditionalFormatting>
  <conditionalFormatting sqref="AR101">
    <cfRule type="duplicateValues" dxfId="611" priority="565"/>
  </conditionalFormatting>
  <conditionalFormatting sqref="AR102:AR109">
    <cfRule type="duplicateValues" dxfId="610" priority="564"/>
  </conditionalFormatting>
  <conditionalFormatting sqref="AR111">
    <cfRule type="duplicateValues" dxfId="609" priority="563"/>
  </conditionalFormatting>
  <conditionalFormatting sqref="AR114">
    <cfRule type="duplicateValues" dxfId="608" priority="561"/>
  </conditionalFormatting>
  <conditionalFormatting sqref="AR112:AR113">
    <cfRule type="duplicateValues" dxfId="607" priority="562"/>
  </conditionalFormatting>
  <conditionalFormatting sqref="AR187:AR188">
    <cfRule type="duplicateValues" dxfId="606" priority="560"/>
  </conditionalFormatting>
  <conditionalFormatting sqref="AR189:AR190">
    <cfRule type="duplicateValues" dxfId="605" priority="559"/>
  </conditionalFormatting>
  <conditionalFormatting sqref="AR195:AR199">
    <cfRule type="duplicateValues" dxfId="604" priority="570"/>
  </conditionalFormatting>
  <conditionalFormatting sqref="AR191:AR194">
    <cfRule type="duplicateValues" dxfId="603" priority="571"/>
  </conditionalFormatting>
  <conditionalFormatting sqref="AR162:AR186">
    <cfRule type="duplicateValues" dxfId="602" priority="572"/>
  </conditionalFormatting>
  <conditionalFormatting sqref="AR121:AR133">
    <cfRule type="duplicateValues" dxfId="601" priority="573"/>
  </conditionalFormatting>
  <conditionalFormatting sqref="AR110">
    <cfRule type="duplicateValues" dxfId="600" priority="574"/>
  </conditionalFormatting>
  <conditionalFormatting sqref="AR88:AR100">
    <cfRule type="duplicateValues" dxfId="599" priority="575"/>
  </conditionalFormatting>
  <conditionalFormatting sqref="AR83:AR87 AR66:AR78">
    <cfRule type="duplicateValues" dxfId="598" priority="576"/>
  </conditionalFormatting>
  <conditionalFormatting sqref="AR79:AR82">
    <cfRule type="duplicateValues" dxfId="597" priority="577"/>
  </conditionalFormatting>
  <conditionalFormatting sqref="AR42:AR61">
    <cfRule type="duplicateValues" dxfId="596" priority="578"/>
  </conditionalFormatting>
  <conditionalFormatting sqref="AR62:AR64">
    <cfRule type="duplicateValues" dxfId="595" priority="579"/>
  </conditionalFormatting>
  <conditionalFormatting sqref="AR34:AR41">
    <cfRule type="duplicateValues" dxfId="594" priority="580"/>
  </conditionalFormatting>
  <conditionalFormatting sqref="AR3:AR15">
    <cfRule type="duplicateValues" dxfId="593" priority="581"/>
  </conditionalFormatting>
  <conditionalFormatting sqref="AR115:AR120">
    <cfRule type="duplicateValues" dxfId="592" priority="582"/>
  </conditionalFormatting>
  <conditionalFormatting sqref="AR134:AR161">
    <cfRule type="duplicateValues" dxfId="591" priority="583"/>
  </conditionalFormatting>
  <conditionalFormatting sqref="AY2">
    <cfRule type="duplicateValues" dxfId="590" priority="546"/>
  </conditionalFormatting>
  <conditionalFormatting sqref="AY2">
    <cfRule type="duplicateValues" dxfId="589" priority="545"/>
  </conditionalFormatting>
  <conditionalFormatting sqref="AY1:AY2">
    <cfRule type="duplicateValues" dxfId="588" priority="543"/>
    <cfRule type="duplicateValues" dxfId="587" priority="544"/>
  </conditionalFormatting>
  <conditionalFormatting sqref="AY5">
    <cfRule type="duplicateValues" dxfId="586" priority="541"/>
  </conditionalFormatting>
  <conditionalFormatting sqref="AY6:AY9">
    <cfRule type="duplicateValues" dxfId="585" priority="540"/>
  </conditionalFormatting>
  <conditionalFormatting sqref="AY4:AY9">
    <cfRule type="duplicateValues" dxfId="584" priority="538"/>
    <cfRule type="duplicateValues" dxfId="583" priority="539"/>
  </conditionalFormatting>
  <conditionalFormatting sqref="AY4">
    <cfRule type="duplicateValues" dxfId="582" priority="542"/>
  </conditionalFormatting>
  <conditionalFormatting sqref="AY10:AY15">
    <cfRule type="duplicateValues" dxfId="581" priority="535"/>
    <cfRule type="duplicateValues" dxfId="580" priority="536"/>
  </conditionalFormatting>
  <conditionalFormatting sqref="AY10:AY15">
    <cfRule type="duplicateValues" dxfId="579" priority="537"/>
  </conditionalFormatting>
  <conditionalFormatting sqref="AY16:AY18">
    <cfRule type="duplicateValues" dxfId="578" priority="532"/>
    <cfRule type="duplicateValues" dxfId="577" priority="533"/>
  </conditionalFormatting>
  <conditionalFormatting sqref="AY16:AY18">
    <cfRule type="duplicateValues" dxfId="576" priority="534"/>
  </conditionalFormatting>
  <conditionalFormatting sqref="AY21:AY25">
    <cfRule type="duplicateValues" dxfId="575" priority="531"/>
  </conditionalFormatting>
  <conditionalFormatting sqref="AY32:AY35">
    <cfRule type="duplicateValues" dxfId="574" priority="528"/>
  </conditionalFormatting>
  <conditionalFormatting sqref="AY26:AY45">
    <cfRule type="duplicateValues" dxfId="573" priority="526"/>
    <cfRule type="duplicateValues" dxfId="572" priority="527"/>
  </conditionalFormatting>
  <conditionalFormatting sqref="AY40:AY45">
    <cfRule type="duplicateValues" dxfId="571" priority="529"/>
  </conditionalFormatting>
  <conditionalFormatting sqref="AY36:AY39 AY26:AY31">
    <cfRule type="duplicateValues" dxfId="570" priority="530"/>
  </conditionalFormatting>
  <conditionalFormatting sqref="AY46:AY50">
    <cfRule type="duplicateValues" dxfId="569" priority="547"/>
    <cfRule type="duplicateValues" dxfId="568" priority="548"/>
  </conditionalFormatting>
  <conditionalFormatting sqref="AY46:AY50">
    <cfRule type="duplicateValues" dxfId="567" priority="549"/>
  </conditionalFormatting>
  <conditionalFormatting sqref="AY82:AY83">
    <cfRule type="duplicateValues" dxfId="566" priority="521"/>
  </conditionalFormatting>
  <conditionalFormatting sqref="AY84:AY85">
    <cfRule type="duplicateValues" dxfId="565" priority="520"/>
  </conditionalFormatting>
  <conditionalFormatting sqref="AY62:AY81">
    <cfRule type="duplicateValues" dxfId="564" priority="522"/>
  </conditionalFormatting>
  <conditionalFormatting sqref="AY92">
    <cfRule type="duplicateValues" dxfId="563" priority="519"/>
  </conditionalFormatting>
  <conditionalFormatting sqref="AY93:AY97 AY99">
    <cfRule type="duplicateValues" dxfId="562" priority="518"/>
  </conditionalFormatting>
  <conditionalFormatting sqref="AY52:AY97 AY99">
    <cfRule type="duplicateValues" dxfId="561" priority="516"/>
    <cfRule type="duplicateValues" dxfId="560" priority="517"/>
  </conditionalFormatting>
  <conditionalFormatting sqref="AY89:AY91">
    <cfRule type="duplicateValues" dxfId="559" priority="523"/>
  </conditionalFormatting>
  <conditionalFormatting sqref="AY86:AY88">
    <cfRule type="duplicateValues" dxfId="558" priority="524"/>
  </conditionalFormatting>
  <conditionalFormatting sqref="AY52:AY61">
    <cfRule type="duplicateValues" dxfId="557" priority="525"/>
  </conditionalFormatting>
  <conditionalFormatting sqref="AY98">
    <cfRule type="duplicateValues" dxfId="556" priority="515"/>
  </conditionalFormatting>
  <conditionalFormatting sqref="AY98">
    <cfRule type="duplicateValues" dxfId="555" priority="513"/>
    <cfRule type="duplicateValues" dxfId="554" priority="514"/>
  </conditionalFormatting>
  <conditionalFormatting sqref="AY3">
    <cfRule type="duplicateValues" dxfId="553" priority="550"/>
    <cfRule type="duplicateValues" dxfId="552" priority="551"/>
  </conditionalFormatting>
  <conditionalFormatting sqref="AY3">
    <cfRule type="duplicateValues" dxfId="551" priority="552"/>
  </conditionalFormatting>
  <conditionalFormatting sqref="AY100:AY101">
    <cfRule type="duplicateValues" dxfId="550" priority="511"/>
  </conditionalFormatting>
  <conditionalFormatting sqref="AY103">
    <cfRule type="duplicateValues" dxfId="549" priority="510"/>
  </conditionalFormatting>
  <conditionalFormatting sqref="AY102">
    <cfRule type="duplicateValues" dxfId="548" priority="512"/>
  </conditionalFormatting>
  <conditionalFormatting sqref="AY100:AY103">
    <cfRule type="duplicateValues" dxfId="547" priority="508"/>
    <cfRule type="duplicateValues" dxfId="546" priority="509"/>
  </conditionalFormatting>
  <conditionalFormatting sqref="AY117">
    <cfRule type="duplicateValues" dxfId="545" priority="504"/>
  </conditionalFormatting>
  <conditionalFormatting sqref="AY104:AY113">
    <cfRule type="duplicateValues" dxfId="544" priority="505"/>
  </conditionalFormatting>
  <conditionalFormatting sqref="AY114:AY116">
    <cfRule type="duplicateValues" dxfId="543" priority="506"/>
  </conditionalFormatting>
  <conditionalFormatting sqref="AY104:AY124">
    <cfRule type="duplicateValues" dxfId="542" priority="502"/>
    <cfRule type="duplicateValues" dxfId="541" priority="503"/>
  </conditionalFormatting>
  <conditionalFormatting sqref="AY118:AY124">
    <cfRule type="duplicateValues" dxfId="540" priority="507"/>
  </conditionalFormatting>
  <conditionalFormatting sqref="AY125">
    <cfRule type="duplicateValues" dxfId="539" priority="499"/>
    <cfRule type="duplicateValues" dxfId="538" priority="500"/>
  </conditionalFormatting>
  <conditionalFormatting sqref="AY125">
    <cfRule type="duplicateValues" dxfId="537" priority="501"/>
  </conditionalFormatting>
  <conditionalFormatting sqref="AY129:AY138">
    <cfRule type="duplicateValues" dxfId="536" priority="497"/>
  </conditionalFormatting>
  <conditionalFormatting sqref="AY126:AY138">
    <cfRule type="duplicateValues" dxfId="535" priority="495"/>
    <cfRule type="duplicateValues" dxfId="534" priority="496"/>
  </conditionalFormatting>
  <conditionalFormatting sqref="AY126:AY128">
    <cfRule type="duplicateValues" dxfId="533" priority="498"/>
  </conditionalFormatting>
  <conditionalFormatting sqref="AY141">
    <cfRule type="duplicateValues" dxfId="532" priority="490"/>
  </conditionalFormatting>
  <conditionalFormatting sqref="AY139:AY140">
    <cfRule type="duplicateValues" dxfId="531" priority="491"/>
  </conditionalFormatting>
  <conditionalFormatting sqref="AY147:AY159">
    <cfRule type="duplicateValues" dxfId="530" priority="492"/>
  </conditionalFormatting>
  <conditionalFormatting sqref="AY139:AY176">
    <cfRule type="duplicateValues" dxfId="529" priority="488"/>
    <cfRule type="duplicateValues" dxfId="528" priority="489"/>
  </conditionalFormatting>
  <conditionalFormatting sqref="AY142:AY146">
    <cfRule type="duplicateValues" dxfId="527" priority="493"/>
  </conditionalFormatting>
  <conditionalFormatting sqref="AY160:AY176">
    <cfRule type="duplicateValues" dxfId="526" priority="494"/>
  </conditionalFormatting>
  <conditionalFormatting sqref="AY177:AY188">
    <cfRule type="duplicateValues" dxfId="525" priority="485"/>
    <cfRule type="duplicateValues" dxfId="524" priority="486"/>
  </conditionalFormatting>
  <conditionalFormatting sqref="AY177:AY188">
    <cfRule type="duplicateValues" dxfId="523" priority="487"/>
  </conditionalFormatting>
  <conditionalFormatting sqref="AY1:AY188">
    <cfRule type="duplicateValues" dxfId="522" priority="483"/>
    <cfRule type="duplicateValues" dxfId="521" priority="484"/>
  </conditionalFormatting>
  <conditionalFormatting sqref="AY189:AY191">
    <cfRule type="duplicateValues" dxfId="520" priority="479"/>
    <cfRule type="duplicateValues" dxfId="519" priority="480"/>
  </conditionalFormatting>
  <conditionalFormatting sqref="AY189:AY190">
    <cfRule type="duplicateValues" dxfId="518" priority="481"/>
  </conditionalFormatting>
  <conditionalFormatting sqref="AY191">
    <cfRule type="duplicateValues" dxfId="517" priority="482"/>
  </conditionalFormatting>
  <conditionalFormatting sqref="AY19:AY25">
    <cfRule type="duplicateValues" dxfId="516" priority="553"/>
    <cfRule type="duplicateValues" dxfId="515" priority="554"/>
  </conditionalFormatting>
  <conditionalFormatting sqref="AY19:AY20">
    <cfRule type="duplicateValues" dxfId="514" priority="555"/>
  </conditionalFormatting>
  <conditionalFormatting sqref="AY51">
    <cfRule type="duplicateValues" dxfId="513" priority="556"/>
  </conditionalFormatting>
  <conditionalFormatting sqref="AY51">
    <cfRule type="duplicateValues" dxfId="512" priority="557"/>
    <cfRule type="duplicateValues" dxfId="511" priority="558"/>
  </conditionalFormatting>
  <conditionalFormatting sqref="AY1:AY191">
    <cfRule type="duplicateValues" dxfId="510" priority="478"/>
  </conditionalFormatting>
  <conditionalFormatting sqref="BF2">
    <cfRule type="duplicateValues" dxfId="509" priority="477"/>
  </conditionalFormatting>
  <conditionalFormatting sqref="BF2">
    <cfRule type="duplicateValues" dxfId="508" priority="476"/>
  </conditionalFormatting>
  <conditionalFormatting sqref="BF1:BF2">
    <cfRule type="duplicateValues" dxfId="507" priority="474"/>
    <cfRule type="duplicateValues" dxfId="506" priority="475"/>
  </conditionalFormatting>
  <conditionalFormatting sqref="BF1:BF2">
    <cfRule type="duplicateValues" dxfId="505" priority="472"/>
    <cfRule type="duplicateValues" dxfId="504" priority="473"/>
  </conditionalFormatting>
  <conditionalFormatting sqref="BF1:BF2">
    <cfRule type="duplicateValues" dxfId="503" priority="471"/>
  </conditionalFormatting>
  <conditionalFormatting sqref="BF3">
    <cfRule type="duplicateValues" dxfId="502" priority="468"/>
    <cfRule type="duplicateValues" dxfId="501" priority="469"/>
  </conditionalFormatting>
  <conditionalFormatting sqref="BF3">
    <cfRule type="duplicateValues" dxfId="500" priority="470"/>
  </conditionalFormatting>
  <conditionalFormatting sqref="BF3">
    <cfRule type="duplicateValues" dxfId="499" priority="466"/>
    <cfRule type="duplicateValues" dxfId="498" priority="467"/>
  </conditionalFormatting>
  <conditionalFormatting sqref="BF3">
    <cfRule type="duplicateValues" dxfId="497" priority="465"/>
  </conditionalFormatting>
  <conditionalFormatting sqref="BF4">
    <cfRule type="duplicateValues" dxfId="496" priority="462"/>
    <cfRule type="duplicateValues" dxfId="495" priority="463"/>
  </conditionalFormatting>
  <conditionalFormatting sqref="BF4">
    <cfRule type="duplicateValues" dxfId="494" priority="464"/>
  </conditionalFormatting>
  <conditionalFormatting sqref="BF4">
    <cfRule type="duplicateValues" dxfId="493" priority="460"/>
    <cfRule type="duplicateValues" dxfId="492" priority="461"/>
  </conditionalFormatting>
  <conditionalFormatting sqref="BF4">
    <cfRule type="duplicateValues" dxfId="491" priority="459"/>
  </conditionalFormatting>
  <conditionalFormatting sqref="BF5:BF9">
    <cfRule type="duplicateValues" dxfId="490" priority="458"/>
  </conditionalFormatting>
  <conditionalFormatting sqref="BF5:BF9">
    <cfRule type="duplicateValues" dxfId="489" priority="456"/>
    <cfRule type="duplicateValues" dxfId="488" priority="457"/>
  </conditionalFormatting>
  <conditionalFormatting sqref="BF5:BF9">
    <cfRule type="duplicateValues" dxfId="487" priority="454"/>
    <cfRule type="duplicateValues" dxfId="486" priority="455"/>
  </conditionalFormatting>
  <conditionalFormatting sqref="BF5:BF9">
    <cfRule type="duplicateValues" dxfId="485" priority="453"/>
  </conditionalFormatting>
  <conditionalFormatting sqref="BF13">
    <cfRule type="duplicateValues" dxfId="484" priority="445"/>
  </conditionalFormatting>
  <conditionalFormatting sqref="BF10:BF12">
    <cfRule type="duplicateValues" dxfId="483" priority="446"/>
  </conditionalFormatting>
  <conditionalFormatting sqref="BF10:BF20">
    <cfRule type="duplicateValues" dxfId="482" priority="443"/>
    <cfRule type="duplicateValues" dxfId="481" priority="444"/>
  </conditionalFormatting>
  <conditionalFormatting sqref="BF14:BF20">
    <cfRule type="duplicateValues" dxfId="480" priority="447"/>
  </conditionalFormatting>
  <conditionalFormatting sqref="BF21">
    <cfRule type="duplicateValues" dxfId="479" priority="440"/>
    <cfRule type="duplicateValues" dxfId="478" priority="441"/>
  </conditionalFormatting>
  <conditionalFormatting sqref="BF21">
    <cfRule type="duplicateValues" dxfId="477" priority="442"/>
  </conditionalFormatting>
  <conditionalFormatting sqref="BF22:BF24">
    <cfRule type="duplicateValues" dxfId="476" priority="439"/>
  </conditionalFormatting>
  <conditionalFormatting sqref="BF36">
    <cfRule type="duplicateValues" dxfId="475" priority="435"/>
  </conditionalFormatting>
  <conditionalFormatting sqref="BF34:BF35">
    <cfRule type="duplicateValues" dxfId="474" priority="436"/>
  </conditionalFormatting>
  <conditionalFormatting sqref="BF42:BF54">
    <cfRule type="duplicateValues" dxfId="473" priority="437"/>
  </conditionalFormatting>
  <conditionalFormatting sqref="BF37:BF41">
    <cfRule type="duplicateValues" dxfId="472" priority="438"/>
  </conditionalFormatting>
  <conditionalFormatting sqref="BF10:BF54">
    <cfRule type="duplicateValues" dxfId="471" priority="433"/>
    <cfRule type="duplicateValues" dxfId="470" priority="434"/>
  </conditionalFormatting>
  <conditionalFormatting sqref="BF10:BF54">
    <cfRule type="duplicateValues" dxfId="469" priority="432"/>
  </conditionalFormatting>
  <conditionalFormatting sqref="BF34:BF54">
    <cfRule type="duplicateValues" dxfId="468" priority="448"/>
    <cfRule type="duplicateValues" dxfId="467" priority="449"/>
  </conditionalFormatting>
  <conditionalFormatting sqref="BF25:BF33">
    <cfRule type="duplicateValues" dxfId="466" priority="450"/>
  </conditionalFormatting>
  <conditionalFormatting sqref="BF22:BF33">
    <cfRule type="duplicateValues" dxfId="465" priority="451"/>
    <cfRule type="duplicateValues" dxfId="464" priority="452"/>
  </conditionalFormatting>
  <conditionalFormatting sqref="BF55">
    <cfRule type="duplicateValues" dxfId="463" priority="428"/>
  </conditionalFormatting>
  <conditionalFormatting sqref="BF55">
    <cfRule type="duplicateValues" dxfId="462" priority="429"/>
    <cfRule type="duplicateValues" dxfId="461" priority="430"/>
  </conditionalFormatting>
  <conditionalFormatting sqref="BF55">
    <cfRule type="duplicateValues" dxfId="460" priority="431"/>
  </conditionalFormatting>
  <conditionalFormatting sqref="BF56">
    <cfRule type="duplicateValues" dxfId="459" priority="424"/>
  </conditionalFormatting>
  <conditionalFormatting sqref="BF56">
    <cfRule type="duplicateValues" dxfId="458" priority="425"/>
    <cfRule type="duplicateValues" dxfId="457" priority="426"/>
  </conditionalFormatting>
  <conditionalFormatting sqref="BF56">
    <cfRule type="duplicateValues" dxfId="456" priority="427"/>
  </conditionalFormatting>
  <conditionalFormatting sqref="BF57">
    <cfRule type="duplicateValues" dxfId="455" priority="420"/>
  </conditionalFormatting>
  <conditionalFormatting sqref="BF57">
    <cfRule type="duplicateValues" dxfId="454" priority="421"/>
    <cfRule type="duplicateValues" dxfId="453" priority="422"/>
  </conditionalFormatting>
  <conditionalFormatting sqref="BF57">
    <cfRule type="duplicateValues" dxfId="452" priority="423"/>
  </conditionalFormatting>
  <conditionalFormatting sqref="BF58:BF84">
    <cfRule type="duplicateValues" dxfId="451" priority="412"/>
    <cfRule type="duplicateValues" dxfId="450" priority="413"/>
  </conditionalFormatting>
  <conditionalFormatting sqref="BF85:BF87">
    <cfRule type="duplicateValues" dxfId="449" priority="408"/>
    <cfRule type="duplicateValues" dxfId="448" priority="409"/>
  </conditionalFormatting>
  <conditionalFormatting sqref="BF85:BF86">
    <cfRule type="duplicateValues" dxfId="447" priority="410"/>
  </conditionalFormatting>
  <conditionalFormatting sqref="BF87">
    <cfRule type="duplicateValues" dxfId="446" priority="411"/>
  </conditionalFormatting>
  <conditionalFormatting sqref="BF58:BF87">
    <cfRule type="duplicateValues" dxfId="445" priority="407"/>
  </conditionalFormatting>
  <conditionalFormatting sqref="BF88">
    <cfRule type="duplicateValues" dxfId="444" priority="403"/>
  </conditionalFormatting>
  <conditionalFormatting sqref="BF88">
    <cfRule type="duplicateValues" dxfId="443" priority="404"/>
    <cfRule type="duplicateValues" dxfId="442" priority="405"/>
  </conditionalFormatting>
  <conditionalFormatting sqref="BF88">
    <cfRule type="duplicateValues" dxfId="441" priority="406"/>
  </conditionalFormatting>
  <conditionalFormatting sqref="BF58:BF73">
    <cfRule type="duplicateValues" dxfId="440" priority="414"/>
    <cfRule type="duplicateValues" dxfId="439" priority="415"/>
  </conditionalFormatting>
  <conditionalFormatting sqref="BF58:BF73">
    <cfRule type="duplicateValues" dxfId="438" priority="416"/>
  </conditionalFormatting>
  <conditionalFormatting sqref="BF89:BF105">
    <cfRule type="duplicateValues" dxfId="437" priority="399"/>
  </conditionalFormatting>
  <conditionalFormatting sqref="BF89:BF105">
    <cfRule type="duplicateValues" dxfId="436" priority="400"/>
    <cfRule type="duplicateValues" dxfId="435" priority="401"/>
  </conditionalFormatting>
  <conditionalFormatting sqref="BF89:BF105">
    <cfRule type="duplicateValues" dxfId="434" priority="402"/>
  </conditionalFormatting>
  <conditionalFormatting sqref="BF74:BF84">
    <cfRule type="duplicateValues" dxfId="433" priority="417"/>
    <cfRule type="duplicateValues" dxfId="432" priority="418"/>
  </conditionalFormatting>
  <conditionalFormatting sqref="BF74:BF84">
    <cfRule type="duplicateValues" dxfId="431" priority="419"/>
  </conditionalFormatting>
  <conditionalFormatting sqref="BF110:BF112">
    <cfRule type="duplicateValues" dxfId="430" priority="397"/>
  </conditionalFormatting>
  <conditionalFormatting sqref="BF106:BF112">
    <cfRule type="duplicateValues" dxfId="429" priority="395"/>
    <cfRule type="duplicateValues" dxfId="428" priority="396"/>
  </conditionalFormatting>
  <conditionalFormatting sqref="BF106:BF109">
    <cfRule type="duplicateValues" dxfId="427" priority="398"/>
  </conditionalFormatting>
  <conditionalFormatting sqref="BF106:BF112">
    <cfRule type="duplicateValues" dxfId="426" priority="393"/>
    <cfRule type="duplicateValues" dxfId="425" priority="394"/>
  </conditionalFormatting>
  <conditionalFormatting sqref="BF106:BF112">
    <cfRule type="duplicateValues" dxfId="424" priority="392"/>
  </conditionalFormatting>
  <conditionalFormatting sqref="BF113">
    <cfRule type="duplicateValues" dxfId="423" priority="389"/>
    <cfRule type="duplicateValues" dxfId="422" priority="390"/>
  </conditionalFormatting>
  <conditionalFormatting sqref="BF113">
    <cfRule type="duplicateValues" dxfId="421" priority="391"/>
  </conditionalFormatting>
  <conditionalFormatting sqref="BF113">
    <cfRule type="duplicateValues" dxfId="420" priority="387"/>
    <cfRule type="duplicateValues" dxfId="419" priority="388"/>
  </conditionalFormatting>
  <conditionalFormatting sqref="BF113">
    <cfRule type="duplicateValues" dxfId="418" priority="386"/>
  </conditionalFormatting>
  <conditionalFormatting sqref="BF114:BF115">
    <cfRule type="duplicateValues" dxfId="417" priority="379"/>
    <cfRule type="duplicateValues" dxfId="416" priority="380"/>
  </conditionalFormatting>
  <conditionalFormatting sqref="BF114:BF115">
    <cfRule type="duplicateValues" dxfId="415" priority="381"/>
  </conditionalFormatting>
  <conditionalFormatting sqref="BF126:BF134">
    <cfRule type="duplicateValues" dxfId="414" priority="378"/>
  </conditionalFormatting>
  <conditionalFormatting sqref="BF117:BF134">
    <cfRule type="duplicateValues" dxfId="413" priority="376"/>
    <cfRule type="duplicateValues" dxfId="412" priority="377"/>
  </conditionalFormatting>
  <conditionalFormatting sqref="BF114:BF134">
    <cfRule type="duplicateValues" dxfId="411" priority="374"/>
    <cfRule type="duplicateValues" dxfId="410" priority="375"/>
  </conditionalFormatting>
  <conditionalFormatting sqref="BF116">
    <cfRule type="duplicateValues" dxfId="409" priority="382"/>
  </conditionalFormatting>
  <conditionalFormatting sqref="BF116">
    <cfRule type="duplicateValues" dxfId="408" priority="383"/>
    <cfRule type="duplicateValues" dxfId="407" priority="384"/>
  </conditionalFormatting>
  <conditionalFormatting sqref="BF114:BF134">
    <cfRule type="duplicateValues" dxfId="406" priority="373"/>
  </conditionalFormatting>
  <conditionalFormatting sqref="BF117:BF125">
    <cfRule type="duplicateValues" dxfId="405" priority="385"/>
  </conditionalFormatting>
  <conditionalFormatting sqref="BF135">
    <cfRule type="duplicateValues" dxfId="404" priority="367"/>
  </conditionalFormatting>
  <conditionalFormatting sqref="BF135:BF145">
    <cfRule type="duplicateValues" dxfId="403" priority="365"/>
    <cfRule type="duplicateValues" dxfId="402" priority="366"/>
  </conditionalFormatting>
  <conditionalFormatting sqref="BF140:BF145">
    <cfRule type="duplicateValues" dxfId="401" priority="368"/>
  </conditionalFormatting>
  <conditionalFormatting sqref="BF136:BF139">
    <cfRule type="duplicateValues" dxfId="400" priority="369"/>
  </conditionalFormatting>
  <conditionalFormatting sqref="BF146:BF148">
    <cfRule type="duplicateValues" dxfId="399" priority="370"/>
    <cfRule type="duplicateValues" dxfId="398" priority="371"/>
  </conditionalFormatting>
  <conditionalFormatting sqref="BF146:BF148">
    <cfRule type="duplicateValues" dxfId="397" priority="372"/>
  </conditionalFormatting>
  <conditionalFormatting sqref="BF135:BF148">
    <cfRule type="duplicateValues" dxfId="396" priority="363"/>
    <cfRule type="duplicateValues" dxfId="395" priority="364"/>
  </conditionalFormatting>
  <conditionalFormatting sqref="BF135:BF148">
    <cfRule type="duplicateValues" dxfId="394" priority="362"/>
  </conditionalFormatting>
  <conditionalFormatting sqref="BF160:BF161">
    <cfRule type="duplicateValues" dxfId="393" priority="358"/>
  </conditionalFormatting>
  <conditionalFormatting sqref="BF162:BF163">
    <cfRule type="duplicateValues" dxfId="392" priority="357"/>
  </conditionalFormatting>
  <conditionalFormatting sqref="BF149:BF159">
    <cfRule type="duplicateValues" dxfId="391" priority="359"/>
  </conditionalFormatting>
  <conditionalFormatting sqref="BF170">
    <cfRule type="duplicateValues" dxfId="390" priority="356"/>
  </conditionalFormatting>
  <conditionalFormatting sqref="BF171:BF174">
    <cfRule type="duplicateValues" dxfId="389" priority="355"/>
  </conditionalFormatting>
  <conditionalFormatting sqref="BF149:BF174">
    <cfRule type="duplicateValues" dxfId="388" priority="353"/>
    <cfRule type="duplicateValues" dxfId="387" priority="354"/>
  </conditionalFormatting>
  <conditionalFormatting sqref="BF167:BF169">
    <cfRule type="duplicateValues" dxfId="386" priority="360"/>
  </conditionalFormatting>
  <conditionalFormatting sqref="BF164:BF166">
    <cfRule type="duplicateValues" dxfId="385" priority="361"/>
  </conditionalFormatting>
  <conditionalFormatting sqref="BF149:BF174">
    <cfRule type="duplicateValues" dxfId="384" priority="351"/>
    <cfRule type="duplicateValues" dxfId="383" priority="352"/>
  </conditionalFormatting>
  <conditionalFormatting sqref="BF149:BF174">
    <cfRule type="duplicateValues" dxfId="382" priority="350"/>
  </conditionalFormatting>
  <conditionalFormatting sqref="BF175 BF177">
    <cfRule type="duplicateValues" dxfId="381" priority="349"/>
  </conditionalFormatting>
  <conditionalFormatting sqref="BF177 BF175">
    <cfRule type="duplicateValues" dxfId="380" priority="347"/>
    <cfRule type="duplicateValues" dxfId="379" priority="348"/>
  </conditionalFormatting>
  <conditionalFormatting sqref="BF176">
    <cfRule type="duplicateValues" dxfId="378" priority="346"/>
  </conditionalFormatting>
  <conditionalFormatting sqref="BF176">
    <cfRule type="duplicateValues" dxfId="377" priority="344"/>
    <cfRule type="duplicateValues" dxfId="376" priority="345"/>
  </conditionalFormatting>
  <conditionalFormatting sqref="BF175:BF177">
    <cfRule type="duplicateValues" dxfId="375" priority="342"/>
    <cfRule type="duplicateValues" dxfId="374" priority="343"/>
  </conditionalFormatting>
  <conditionalFormatting sqref="BF175:BF177">
    <cfRule type="duplicateValues" dxfId="373" priority="341"/>
  </conditionalFormatting>
  <conditionalFormatting sqref="BF178:BF180">
    <cfRule type="duplicateValues" dxfId="372" priority="335"/>
    <cfRule type="duplicateValues" dxfId="371" priority="336"/>
  </conditionalFormatting>
  <conditionalFormatting sqref="BF178:BF180">
    <cfRule type="duplicateValues" dxfId="370" priority="337"/>
  </conditionalFormatting>
  <conditionalFormatting sqref="BF183:BF187">
    <cfRule type="duplicateValues" dxfId="369" priority="334"/>
  </conditionalFormatting>
  <conditionalFormatting sqref="BF188:BF189">
    <cfRule type="duplicateValues" dxfId="368" priority="331"/>
    <cfRule type="duplicateValues" dxfId="367" priority="332"/>
  </conditionalFormatting>
  <conditionalFormatting sqref="BF188:BF189">
    <cfRule type="duplicateValues" dxfId="366" priority="333"/>
  </conditionalFormatting>
  <conditionalFormatting sqref="BF178:BF189">
    <cfRule type="duplicateValues" dxfId="365" priority="329"/>
    <cfRule type="duplicateValues" dxfId="364" priority="330"/>
  </conditionalFormatting>
  <conditionalFormatting sqref="BF181:BF187">
    <cfRule type="duplicateValues" dxfId="363" priority="338"/>
    <cfRule type="duplicateValues" dxfId="362" priority="339"/>
  </conditionalFormatting>
  <conditionalFormatting sqref="BF181:BF182">
    <cfRule type="duplicateValues" dxfId="361" priority="340"/>
  </conditionalFormatting>
  <conditionalFormatting sqref="BF178:BF189">
    <cfRule type="duplicateValues" dxfId="360" priority="328"/>
  </conditionalFormatting>
  <conditionalFormatting sqref="BF190:BF191">
    <cfRule type="duplicateValues" dxfId="359" priority="326"/>
  </conditionalFormatting>
  <conditionalFormatting sqref="BF193">
    <cfRule type="duplicateValues" dxfId="358" priority="325"/>
  </conditionalFormatting>
  <conditionalFormatting sqref="BF192">
    <cfRule type="duplicateValues" dxfId="357" priority="327"/>
  </conditionalFormatting>
  <conditionalFormatting sqref="BF190:BF193">
    <cfRule type="duplicateValues" dxfId="356" priority="323"/>
    <cfRule type="duplicateValues" dxfId="355" priority="324"/>
  </conditionalFormatting>
  <conditionalFormatting sqref="BF194:BF196">
    <cfRule type="duplicateValues" dxfId="354" priority="322"/>
  </conditionalFormatting>
  <conditionalFormatting sqref="BF194:BF196">
    <cfRule type="duplicateValues" dxfId="353" priority="320"/>
    <cfRule type="duplicateValues" dxfId="352" priority="321"/>
  </conditionalFormatting>
  <conditionalFormatting sqref="BF190:BF196">
    <cfRule type="duplicateValues" dxfId="351" priority="318"/>
    <cfRule type="duplicateValues" dxfId="350" priority="319"/>
  </conditionalFormatting>
  <conditionalFormatting sqref="BF190:BF196">
    <cfRule type="duplicateValues" dxfId="349" priority="317"/>
  </conditionalFormatting>
  <conditionalFormatting sqref="BF197:BF198">
    <cfRule type="duplicateValues" dxfId="348" priority="316"/>
  </conditionalFormatting>
  <conditionalFormatting sqref="BF197:BF198">
    <cfRule type="duplicateValues" dxfId="347" priority="314"/>
    <cfRule type="duplicateValues" dxfId="346" priority="315"/>
  </conditionalFormatting>
  <conditionalFormatting sqref="BF197:BF198">
    <cfRule type="duplicateValues" dxfId="345" priority="312"/>
    <cfRule type="duplicateValues" dxfId="344" priority="313"/>
  </conditionalFormatting>
  <conditionalFormatting sqref="BF197:BF198">
    <cfRule type="duplicateValues" dxfId="343" priority="311"/>
  </conditionalFormatting>
  <conditionalFormatting sqref="BF199">
    <cfRule type="duplicateValues" dxfId="342" priority="310"/>
  </conditionalFormatting>
  <conditionalFormatting sqref="BF200:BF203">
    <cfRule type="duplicateValues" dxfId="341" priority="309"/>
  </conditionalFormatting>
  <conditionalFormatting sqref="BF199:BF203">
    <cfRule type="duplicateValues" dxfId="340" priority="307"/>
    <cfRule type="duplicateValues" dxfId="339" priority="308"/>
  </conditionalFormatting>
  <conditionalFormatting sqref="BF204">
    <cfRule type="duplicateValues" dxfId="338" priority="304"/>
    <cfRule type="duplicateValues" dxfId="337" priority="305"/>
  </conditionalFormatting>
  <conditionalFormatting sqref="BF204">
    <cfRule type="duplicateValues" dxfId="336" priority="306"/>
  </conditionalFormatting>
  <conditionalFormatting sqref="BF199:BF204">
    <cfRule type="duplicateValues" dxfId="335" priority="302"/>
    <cfRule type="duplicateValues" dxfId="334" priority="303"/>
  </conditionalFormatting>
  <conditionalFormatting sqref="BF199:BF204">
    <cfRule type="duplicateValues" dxfId="333" priority="301"/>
  </conditionalFormatting>
  <conditionalFormatting sqref="BF205">
    <cfRule type="duplicateValues" dxfId="332" priority="298"/>
    <cfRule type="duplicateValues" dxfId="331" priority="299"/>
  </conditionalFormatting>
  <conditionalFormatting sqref="BF205">
    <cfRule type="duplicateValues" dxfId="330" priority="300"/>
  </conditionalFormatting>
  <conditionalFormatting sqref="BF205">
    <cfRule type="duplicateValues" dxfId="329" priority="296"/>
    <cfRule type="duplicateValues" dxfId="328" priority="297"/>
  </conditionalFormatting>
  <conditionalFormatting sqref="BF205">
    <cfRule type="duplicateValues" dxfId="327" priority="295"/>
  </conditionalFormatting>
  <conditionalFormatting sqref="BM2">
    <cfRule type="duplicateValues" dxfId="326" priority="255"/>
  </conditionalFormatting>
  <conditionalFormatting sqref="BM2">
    <cfRule type="duplicateValues" dxfId="325" priority="254"/>
  </conditionalFormatting>
  <conditionalFormatting sqref="BM1:BM2">
    <cfRule type="duplicateValues" dxfId="324" priority="252"/>
    <cfRule type="duplicateValues" dxfId="323" priority="253"/>
  </conditionalFormatting>
  <conditionalFormatting sqref="BM1:BM2">
    <cfRule type="duplicateValues" dxfId="322" priority="250"/>
    <cfRule type="duplicateValues" dxfId="321" priority="251"/>
  </conditionalFormatting>
  <conditionalFormatting sqref="BM1:BM2">
    <cfRule type="duplicateValues" dxfId="320" priority="249"/>
  </conditionalFormatting>
  <conditionalFormatting sqref="BM3">
    <cfRule type="duplicateValues" dxfId="319" priority="246"/>
    <cfRule type="duplicateValues" dxfId="318" priority="247"/>
  </conditionalFormatting>
  <conditionalFormatting sqref="BM3">
    <cfRule type="duplicateValues" dxfId="317" priority="248"/>
  </conditionalFormatting>
  <conditionalFormatting sqref="BM3">
    <cfRule type="duplicateValues" dxfId="316" priority="244"/>
    <cfRule type="duplicateValues" dxfId="315" priority="245"/>
  </conditionalFormatting>
  <conditionalFormatting sqref="BM3">
    <cfRule type="duplicateValues" dxfId="314" priority="243"/>
  </conditionalFormatting>
  <conditionalFormatting sqref="BM4">
    <cfRule type="duplicateValues" dxfId="313" priority="240"/>
    <cfRule type="duplicateValues" dxfId="312" priority="241"/>
  </conditionalFormatting>
  <conditionalFormatting sqref="BM4">
    <cfRule type="duplicateValues" dxfId="311" priority="242"/>
  </conditionalFormatting>
  <conditionalFormatting sqref="BM4">
    <cfRule type="duplicateValues" dxfId="310" priority="238"/>
    <cfRule type="duplicateValues" dxfId="309" priority="239"/>
  </conditionalFormatting>
  <conditionalFormatting sqref="BM4">
    <cfRule type="duplicateValues" dxfId="308" priority="237"/>
  </conditionalFormatting>
  <conditionalFormatting sqref="BM5:BM9">
    <cfRule type="duplicateValues" dxfId="307" priority="236"/>
  </conditionalFormatting>
  <conditionalFormatting sqref="BM5:BM9">
    <cfRule type="duplicateValues" dxfId="306" priority="234"/>
    <cfRule type="duplicateValues" dxfId="305" priority="235"/>
  </conditionalFormatting>
  <conditionalFormatting sqref="BM5:BM9">
    <cfRule type="duplicateValues" dxfId="304" priority="232"/>
    <cfRule type="duplicateValues" dxfId="303" priority="233"/>
  </conditionalFormatting>
  <conditionalFormatting sqref="BM5:BM9">
    <cfRule type="duplicateValues" dxfId="302" priority="231"/>
  </conditionalFormatting>
  <conditionalFormatting sqref="BM13">
    <cfRule type="duplicateValues" dxfId="301" priority="223"/>
  </conditionalFormatting>
  <conditionalFormatting sqref="BM10:BM12">
    <cfRule type="duplicateValues" dxfId="300" priority="224"/>
  </conditionalFormatting>
  <conditionalFormatting sqref="BM10:BM20">
    <cfRule type="duplicateValues" dxfId="299" priority="221"/>
    <cfRule type="duplicateValues" dxfId="298" priority="222"/>
  </conditionalFormatting>
  <conditionalFormatting sqref="BM14:BM20">
    <cfRule type="duplicateValues" dxfId="297" priority="225"/>
  </conditionalFormatting>
  <conditionalFormatting sqref="BM21">
    <cfRule type="duplicateValues" dxfId="296" priority="218"/>
    <cfRule type="duplicateValues" dxfId="295" priority="219"/>
  </conditionalFormatting>
  <conditionalFormatting sqref="BM21">
    <cfRule type="duplicateValues" dxfId="294" priority="220"/>
  </conditionalFormatting>
  <conditionalFormatting sqref="BM22:BM24">
    <cfRule type="duplicateValues" dxfId="293" priority="217"/>
  </conditionalFormatting>
  <conditionalFormatting sqref="BM36">
    <cfRule type="duplicateValues" dxfId="292" priority="213"/>
  </conditionalFormatting>
  <conditionalFormatting sqref="BM34:BM35">
    <cfRule type="duplicateValues" dxfId="291" priority="214"/>
  </conditionalFormatting>
  <conditionalFormatting sqref="BM42:BM54">
    <cfRule type="duplicateValues" dxfId="290" priority="215"/>
  </conditionalFormatting>
  <conditionalFormatting sqref="BM37:BM41">
    <cfRule type="duplicateValues" dxfId="289" priority="216"/>
  </conditionalFormatting>
  <conditionalFormatting sqref="BM10:BM54">
    <cfRule type="duplicateValues" dxfId="288" priority="211"/>
    <cfRule type="duplicateValues" dxfId="287" priority="212"/>
  </conditionalFormatting>
  <conditionalFormatting sqref="BM10:BM54">
    <cfRule type="duplicateValues" dxfId="286" priority="210"/>
  </conditionalFormatting>
  <conditionalFormatting sqref="BM34:BM54">
    <cfRule type="duplicateValues" dxfId="285" priority="226"/>
    <cfRule type="duplicateValues" dxfId="284" priority="227"/>
  </conditionalFormatting>
  <conditionalFormatting sqref="BM25:BM33">
    <cfRule type="duplicateValues" dxfId="283" priority="228"/>
  </conditionalFormatting>
  <conditionalFormatting sqref="BM22:BM33">
    <cfRule type="duplicateValues" dxfId="282" priority="229"/>
    <cfRule type="duplicateValues" dxfId="281" priority="230"/>
  </conditionalFormatting>
  <conditionalFormatting sqref="BM55">
    <cfRule type="duplicateValues" dxfId="280" priority="206"/>
  </conditionalFormatting>
  <conditionalFormatting sqref="BM55">
    <cfRule type="duplicateValues" dxfId="279" priority="207"/>
    <cfRule type="duplicateValues" dxfId="278" priority="208"/>
  </conditionalFormatting>
  <conditionalFormatting sqref="BM55">
    <cfRule type="duplicateValues" dxfId="277" priority="209"/>
  </conditionalFormatting>
  <conditionalFormatting sqref="BM56">
    <cfRule type="duplicateValues" dxfId="276" priority="202"/>
  </conditionalFormatting>
  <conditionalFormatting sqref="BM56">
    <cfRule type="duplicateValues" dxfId="275" priority="203"/>
    <cfRule type="duplicateValues" dxfId="274" priority="204"/>
  </conditionalFormatting>
  <conditionalFormatting sqref="BM56">
    <cfRule type="duplicateValues" dxfId="273" priority="205"/>
  </conditionalFormatting>
  <conditionalFormatting sqref="BM57">
    <cfRule type="duplicateValues" dxfId="272" priority="198"/>
  </conditionalFormatting>
  <conditionalFormatting sqref="BM57">
    <cfRule type="duplicateValues" dxfId="271" priority="199"/>
    <cfRule type="duplicateValues" dxfId="270" priority="200"/>
  </conditionalFormatting>
  <conditionalFormatting sqref="BM57">
    <cfRule type="duplicateValues" dxfId="269" priority="201"/>
  </conditionalFormatting>
  <conditionalFormatting sqref="BM84:BM85">
    <cfRule type="duplicateValues" dxfId="268" priority="194"/>
  </conditionalFormatting>
  <conditionalFormatting sqref="BM86">
    <cfRule type="duplicateValues" dxfId="267" priority="190"/>
  </conditionalFormatting>
  <conditionalFormatting sqref="BM86">
    <cfRule type="duplicateValues" dxfId="266" priority="191"/>
    <cfRule type="duplicateValues" dxfId="265" priority="192"/>
  </conditionalFormatting>
  <conditionalFormatting sqref="BM86">
    <cfRule type="duplicateValues" dxfId="264" priority="193"/>
  </conditionalFormatting>
  <conditionalFormatting sqref="BM73:BM83">
    <cfRule type="duplicateValues" dxfId="263" priority="195"/>
    <cfRule type="duplicateValues" dxfId="262" priority="196"/>
  </conditionalFormatting>
  <conditionalFormatting sqref="BM73:BM83">
    <cfRule type="duplicateValues" dxfId="261" priority="197"/>
  </conditionalFormatting>
  <conditionalFormatting sqref="BM107:BM109">
    <cfRule type="duplicateValues" dxfId="260" priority="188"/>
  </conditionalFormatting>
  <conditionalFormatting sqref="BM103:BM109">
    <cfRule type="duplicateValues" dxfId="259" priority="186"/>
    <cfRule type="duplicateValues" dxfId="258" priority="187"/>
  </conditionalFormatting>
  <conditionalFormatting sqref="BM103:BM106">
    <cfRule type="duplicateValues" dxfId="257" priority="189"/>
  </conditionalFormatting>
  <conditionalFormatting sqref="BM103:BM109">
    <cfRule type="duplicateValues" dxfId="256" priority="184"/>
    <cfRule type="duplicateValues" dxfId="255" priority="185"/>
  </conditionalFormatting>
  <conditionalFormatting sqref="BM103:BM109">
    <cfRule type="duplicateValues" dxfId="254" priority="183"/>
  </conditionalFormatting>
  <conditionalFormatting sqref="BM110">
    <cfRule type="duplicateValues" dxfId="253" priority="180"/>
    <cfRule type="duplicateValues" dxfId="252" priority="181"/>
  </conditionalFormatting>
  <conditionalFormatting sqref="BM110">
    <cfRule type="duplicateValues" dxfId="251" priority="182"/>
  </conditionalFormatting>
  <conditionalFormatting sqref="BM110">
    <cfRule type="duplicateValues" dxfId="250" priority="178"/>
    <cfRule type="duplicateValues" dxfId="249" priority="179"/>
  </conditionalFormatting>
  <conditionalFormatting sqref="BM110">
    <cfRule type="duplicateValues" dxfId="248" priority="177"/>
  </conditionalFormatting>
  <conditionalFormatting sqref="BM111:BM112">
    <cfRule type="duplicateValues" dxfId="247" priority="170"/>
    <cfRule type="duplicateValues" dxfId="246" priority="171"/>
  </conditionalFormatting>
  <conditionalFormatting sqref="BM111:BM112">
    <cfRule type="duplicateValues" dxfId="245" priority="172"/>
  </conditionalFormatting>
  <conditionalFormatting sqref="BM123:BM131">
    <cfRule type="duplicateValues" dxfId="244" priority="169"/>
  </conditionalFormatting>
  <conditionalFormatting sqref="BM114:BM131">
    <cfRule type="duplicateValues" dxfId="243" priority="167"/>
    <cfRule type="duplicateValues" dxfId="242" priority="168"/>
  </conditionalFormatting>
  <conditionalFormatting sqref="BM111:BM131">
    <cfRule type="duplicateValues" dxfId="241" priority="165"/>
    <cfRule type="duplicateValues" dxfId="240" priority="166"/>
  </conditionalFormatting>
  <conditionalFormatting sqref="BM113">
    <cfRule type="duplicateValues" dxfId="239" priority="173"/>
  </conditionalFormatting>
  <conditionalFormatting sqref="BM113">
    <cfRule type="duplicateValues" dxfId="238" priority="174"/>
    <cfRule type="duplicateValues" dxfId="237" priority="175"/>
  </conditionalFormatting>
  <conditionalFormatting sqref="BM111:BM131">
    <cfRule type="duplicateValues" dxfId="236" priority="164"/>
  </conditionalFormatting>
  <conditionalFormatting sqref="BM114:BM122">
    <cfRule type="duplicateValues" dxfId="235" priority="176"/>
  </conditionalFormatting>
  <conditionalFormatting sqref="BM132">
    <cfRule type="duplicateValues" dxfId="234" priority="160"/>
  </conditionalFormatting>
  <conditionalFormatting sqref="BM141:BM143">
    <cfRule type="duplicateValues" dxfId="233" priority="161"/>
    <cfRule type="duplicateValues" dxfId="232" priority="162"/>
  </conditionalFormatting>
  <conditionalFormatting sqref="BM141:BM143">
    <cfRule type="duplicateValues" dxfId="231" priority="163"/>
  </conditionalFormatting>
  <conditionalFormatting sqref="BM154:BM155">
    <cfRule type="duplicateValues" dxfId="230" priority="158"/>
  </conditionalFormatting>
  <conditionalFormatting sqref="BM156:BM157">
    <cfRule type="duplicateValues" dxfId="229" priority="157"/>
  </conditionalFormatting>
  <conditionalFormatting sqref="BM163">
    <cfRule type="duplicateValues" dxfId="228" priority="156"/>
  </conditionalFormatting>
  <conditionalFormatting sqref="BM164:BM167">
    <cfRule type="duplicateValues" dxfId="227" priority="155"/>
  </conditionalFormatting>
  <conditionalFormatting sqref="BM158:BM160">
    <cfRule type="duplicateValues" dxfId="226" priority="159"/>
  </conditionalFormatting>
  <conditionalFormatting sqref="BM168 BM170">
    <cfRule type="duplicateValues" dxfId="225" priority="154"/>
  </conditionalFormatting>
  <conditionalFormatting sqref="BM170 BM168">
    <cfRule type="duplicateValues" dxfId="224" priority="152"/>
    <cfRule type="duplicateValues" dxfId="223" priority="153"/>
  </conditionalFormatting>
  <conditionalFormatting sqref="BM169">
    <cfRule type="duplicateValues" dxfId="222" priority="151"/>
  </conditionalFormatting>
  <conditionalFormatting sqref="BM169">
    <cfRule type="duplicateValues" dxfId="221" priority="149"/>
    <cfRule type="duplicateValues" dxfId="220" priority="150"/>
  </conditionalFormatting>
  <conditionalFormatting sqref="BM168:BM170">
    <cfRule type="duplicateValues" dxfId="219" priority="147"/>
    <cfRule type="duplicateValues" dxfId="218" priority="148"/>
  </conditionalFormatting>
  <conditionalFormatting sqref="BM168:BM170">
    <cfRule type="duplicateValues" dxfId="217" priority="146"/>
  </conditionalFormatting>
  <conditionalFormatting sqref="BM171:BM173">
    <cfRule type="duplicateValues" dxfId="216" priority="143"/>
    <cfRule type="duplicateValues" dxfId="215" priority="144"/>
  </conditionalFormatting>
  <conditionalFormatting sqref="BM171:BM173">
    <cfRule type="duplicateValues" dxfId="214" priority="145"/>
  </conditionalFormatting>
  <conditionalFormatting sqref="BM175:BM179">
    <cfRule type="duplicateValues" dxfId="213" priority="142"/>
  </conditionalFormatting>
  <conditionalFormatting sqref="BM180:BM181">
    <cfRule type="duplicateValues" dxfId="212" priority="139"/>
    <cfRule type="duplicateValues" dxfId="211" priority="140"/>
  </conditionalFormatting>
  <conditionalFormatting sqref="BM180:BM181">
    <cfRule type="duplicateValues" dxfId="210" priority="141"/>
  </conditionalFormatting>
  <conditionalFormatting sqref="BM184">
    <cfRule type="duplicateValues" dxfId="209" priority="137"/>
  </conditionalFormatting>
  <conditionalFormatting sqref="BM183">
    <cfRule type="duplicateValues" dxfId="208" priority="138"/>
  </conditionalFormatting>
  <conditionalFormatting sqref="BM185:BM187">
    <cfRule type="duplicateValues" dxfId="207" priority="136"/>
  </conditionalFormatting>
  <conditionalFormatting sqref="BM185:BM187">
    <cfRule type="duplicateValues" dxfId="206" priority="134"/>
    <cfRule type="duplicateValues" dxfId="205" priority="135"/>
  </conditionalFormatting>
  <conditionalFormatting sqref="BM188:BM189">
    <cfRule type="duplicateValues" dxfId="204" priority="133"/>
  </conditionalFormatting>
  <conditionalFormatting sqref="BM188:BM189">
    <cfRule type="duplicateValues" dxfId="203" priority="131"/>
    <cfRule type="duplicateValues" dxfId="202" priority="132"/>
  </conditionalFormatting>
  <conditionalFormatting sqref="BM188:BM189">
    <cfRule type="duplicateValues" dxfId="201" priority="129"/>
    <cfRule type="duplicateValues" dxfId="200" priority="130"/>
  </conditionalFormatting>
  <conditionalFormatting sqref="BM188:BM189">
    <cfRule type="duplicateValues" dxfId="199" priority="128"/>
  </conditionalFormatting>
  <conditionalFormatting sqref="BM190">
    <cfRule type="duplicateValues" dxfId="198" priority="127"/>
  </conditionalFormatting>
  <conditionalFormatting sqref="BM190:BM194">
    <cfRule type="duplicateValues" dxfId="197" priority="125"/>
    <cfRule type="duplicateValues" dxfId="196" priority="126"/>
  </conditionalFormatting>
  <conditionalFormatting sqref="BM194">
    <cfRule type="duplicateValues" dxfId="195" priority="122"/>
    <cfRule type="duplicateValues" dxfId="194" priority="123"/>
  </conditionalFormatting>
  <conditionalFormatting sqref="BM194">
    <cfRule type="duplicateValues" dxfId="193" priority="124"/>
  </conditionalFormatting>
  <conditionalFormatting sqref="BM195">
    <cfRule type="duplicateValues" dxfId="192" priority="119"/>
    <cfRule type="duplicateValues" dxfId="191" priority="120"/>
  </conditionalFormatting>
  <conditionalFormatting sqref="BM195">
    <cfRule type="duplicateValues" dxfId="190" priority="121"/>
  </conditionalFormatting>
  <conditionalFormatting sqref="BM195">
    <cfRule type="duplicateValues" dxfId="189" priority="117"/>
    <cfRule type="duplicateValues" dxfId="188" priority="118"/>
  </conditionalFormatting>
  <conditionalFormatting sqref="BM195">
    <cfRule type="duplicateValues" dxfId="187" priority="116"/>
  </conditionalFormatting>
  <conditionalFormatting sqref="BM196:BM202">
    <cfRule type="duplicateValues" dxfId="186" priority="113"/>
    <cfRule type="duplicateValues" dxfId="185" priority="114"/>
  </conditionalFormatting>
  <conditionalFormatting sqref="BM196:BM202">
    <cfRule type="duplicateValues" dxfId="184" priority="115"/>
  </conditionalFormatting>
  <conditionalFormatting sqref="BM196:BM202">
    <cfRule type="duplicateValues" dxfId="183" priority="111"/>
    <cfRule type="duplicateValues" dxfId="182" priority="112"/>
  </conditionalFormatting>
  <conditionalFormatting sqref="BM196:BM202">
    <cfRule type="duplicateValues" dxfId="181" priority="110"/>
  </conditionalFormatting>
  <conditionalFormatting sqref="BM161:BM162">
    <cfRule type="duplicateValues" dxfId="180" priority="256"/>
  </conditionalFormatting>
  <conditionalFormatting sqref="BM182">
    <cfRule type="duplicateValues" dxfId="179" priority="257"/>
  </conditionalFormatting>
  <conditionalFormatting sqref="BM182:BM184">
    <cfRule type="duplicateValues" dxfId="178" priority="258"/>
    <cfRule type="duplicateValues" dxfId="177" priority="259"/>
  </conditionalFormatting>
  <conditionalFormatting sqref="BM182:BM187">
    <cfRule type="duplicateValues" dxfId="176" priority="260"/>
    <cfRule type="duplicateValues" dxfId="175" priority="261"/>
  </conditionalFormatting>
  <conditionalFormatting sqref="BM182:BM187">
    <cfRule type="duplicateValues" dxfId="174" priority="262"/>
  </conditionalFormatting>
  <conditionalFormatting sqref="BM191:BM193">
    <cfRule type="duplicateValues" dxfId="173" priority="263"/>
  </conditionalFormatting>
  <conditionalFormatting sqref="BM190:BM193">
    <cfRule type="duplicateValues" dxfId="172" priority="264"/>
    <cfRule type="duplicateValues" dxfId="171" priority="265"/>
  </conditionalFormatting>
  <conditionalFormatting sqref="BM190:BM194">
    <cfRule type="duplicateValues" dxfId="170" priority="266"/>
  </conditionalFormatting>
  <conditionalFormatting sqref="BM58:BM83">
    <cfRule type="duplicateValues" dxfId="169" priority="267"/>
    <cfRule type="duplicateValues" dxfId="168" priority="268"/>
  </conditionalFormatting>
  <conditionalFormatting sqref="BM58:BM72">
    <cfRule type="duplicateValues" dxfId="167" priority="269"/>
    <cfRule type="duplicateValues" dxfId="166" priority="270"/>
  </conditionalFormatting>
  <conditionalFormatting sqref="BM58:BM72">
    <cfRule type="duplicateValues" dxfId="165" priority="271"/>
  </conditionalFormatting>
  <conditionalFormatting sqref="BM84:BM85">
    <cfRule type="duplicateValues" dxfId="164" priority="272"/>
    <cfRule type="duplicateValues" dxfId="163" priority="273"/>
  </conditionalFormatting>
  <conditionalFormatting sqref="BM58:BM85">
    <cfRule type="duplicateValues" dxfId="162" priority="274"/>
  </conditionalFormatting>
  <conditionalFormatting sqref="BM87:BM102">
    <cfRule type="duplicateValues" dxfId="161" priority="275"/>
  </conditionalFormatting>
  <conditionalFormatting sqref="BM87:BM102">
    <cfRule type="duplicateValues" dxfId="160" priority="276"/>
    <cfRule type="duplicateValues" dxfId="159" priority="277"/>
  </conditionalFormatting>
  <conditionalFormatting sqref="BM133:BM135">
    <cfRule type="duplicateValues" dxfId="158" priority="278"/>
  </conditionalFormatting>
  <conditionalFormatting sqref="BM136:BM140">
    <cfRule type="duplicateValues" dxfId="157" priority="279"/>
  </conditionalFormatting>
  <conditionalFormatting sqref="BM132:BM140">
    <cfRule type="duplicateValues" dxfId="156" priority="280"/>
    <cfRule type="duplicateValues" dxfId="155" priority="281"/>
  </conditionalFormatting>
  <conditionalFormatting sqref="BM132:BM143">
    <cfRule type="duplicateValues" dxfId="154" priority="282"/>
    <cfRule type="duplicateValues" dxfId="153" priority="283"/>
  </conditionalFormatting>
  <conditionalFormatting sqref="BM132:BM143">
    <cfRule type="duplicateValues" dxfId="152" priority="284"/>
  </conditionalFormatting>
  <conditionalFormatting sqref="BM144:BM153">
    <cfRule type="duplicateValues" dxfId="151" priority="285"/>
  </conditionalFormatting>
  <conditionalFormatting sqref="BM144:BM167">
    <cfRule type="duplicateValues" dxfId="150" priority="286"/>
    <cfRule type="duplicateValues" dxfId="149" priority="287"/>
  </conditionalFormatting>
  <conditionalFormatting sqref="BM144:BM167">
    <cfRule type="duplicateValues" dxfId="148" priority="288"/>
  </conditionalFormatting>
  <conditionalFormatting sqref="BM171:BM181">
    <cfRule type="duplicateValues" dxfId="147" priority="289"/>
    <cfRule type="duplicateValues" dxfId="146" priority="290"/>
  </conditionalFormatting>
  <conditionalFormatting sqref="BM174:BM179">
    <cfRule type="duplicateValues" dxfId="145" priority="291"/>
    <cfRule type="duplicateValues" dxfId="144" priority="292"/>
  </conditionalFormatting>
  <conditionalFormatting sqref="BM174">
    <cfRule type="duplicateValues" dxfId="143" priority="293"/>
  </conditionalFormatting>
  <conditionalFormatting sqref="BM171:BM181">
    <cfRule type="duplicateValues" dxfId="142" priority="294"/>
  </conditionalFormatting>
  <conditionalFormatting sqref="B1:B1048576">
    <cfRule type="duplicateValues" dxfId="141" priority="109"/>
  </conditionalFormatting>
  <conditionalFormatting sqref="I1:I1048576">
    <cfRule type="duplicateValues" dxfId="140" priority="108"/>
  </conditionalFormatting>
  <conditionalFormatting sqref="P201">
    <cfRule type="duplicateValues" dxfId="139" priority="107"/>
  </conditionalFormatting>
  <conditionalFormatting sqref="P202">
    <cfRule type="duplicateValues" dxfId="138" priority="106"/>
  </conditionalFormatting>
  <conditionalFormatting sqref="P203:P207">
    <cfRule type="duplicateValues" dxfId="137" priority="105"/>
  </conditionalFormatting>
  <conditionalFormatting sqref="P1:P1048576">
    <cfRule type="duplicateValues" dxfId="136" priority="104"/>
  </conditionalFormatting>
  <conditionalFormatting sqref="W214:W239">
    <cfRule type="duplicateValues" dxfId="135" priority="103"/>
  </conditionalFormatting>
  <conditionalFormatting sqref="W238">
    <cfRule type="duplicateValues" dxfId="134" priority="102"/>
  </conditionalFormatting>
  <conditionalFormatting sqref="W239">
    <cfRule type="duplicateValues" dxfId="133" priority="101"/>
  </conditionalFormatting>
  <conditionalFormatting sqref="W1:W1048576">
    <cfRule type="duplicateValues" dxfId="132" priority="100"/>
  </conditionalFormatting>
  <conditionalFormatting sqref="AD231:AD245">
    <cfRule type="duplicateValues" dxfId="131" priority="99"/>
  </conditionalFormatting>
  <conditionalFormatting sqref="AD231:AD269">
    <cfRule type="duplicateValues" dxfId="130" priority="98"/>
  </conditionalFormatting>
  <conditionalFormatting sqref="AD241:AD245">
    <cfRule type="duplicateValues" dxfId="129" priority="96"/>
  </conditionalFormatting>
  <conditionalFormatting sqref="AD241:AD245">
    <cfRule type="duplicateValues" dxfId="128" priority="97"/>
  </conditionalFormatting>
  <conditionalFormatting sqref="AD246:AD269">
    <cfRule type="duplicateValues" dxfId="127" priority="95"/>
  </conditionalFormatting>
  <conditionalFormatting sqref="AD269">
    <cfRule type="duplicateValues" dxfId="126" priority="94"/>
  </conditionalFormatting>
  <conditionalFormatting sqref="AD1:AD1048576">
    <cfRule type="duplicateValues" dxfId="125" priority="93"/>
  </conditionalFormatting>
  <conditionalFormatting sqref="AK213">
    <cfRule type="duplicateValues" dxfId="124" priority="92"/>
  </conditionalFormatting>
  <conditionalFormatting sqref="AK213:AK275">
    <cfRule type="duplicateValues" dxfId="123" priority="91"/>
  </conditionalFormatting>
  <conditionalFormatting sqref="AK214:AK237">
    <cfRule type="duplicateValues" dxfId="122" priority="90"/>
  </conditionalFormatting>
  <conditionalFormatting sqref="AK238:AK251">
    <cfRule type="duplicateValues" dxfId="121" priority="89"/>
  </conditionalFormatting>
  <conditionalFormatting sqref="AK238:AK275">
    <cfRule type="duplicateValues" dxfId="120" priority="88"/>
  </conditionalFormatting>
  <conditionalFormatting sqref="AK247:AK251">
    <cfRule type="duplicateValues" dxfId="119" priority="86"/>
  </conditionalFormatting>
  <conditionalFormatting sqref="AK247:AK251">
    <cfRule type="duplicateValues" dxfId="118" priority="87"/>
  </conditionalFormatting>
  <conditionalFormatting sqref="AK252:AK275">
    <cfRule type="duplicateValues" dxfId="117" priority="85"/>
  </conditionalFormatting>
  <conditionalFormatting sqref="AK275">
    <cfRule type="duplicateValues" dxfId="116" priority="84"/>
  </conditionalFormatting>
  <conditionalFormatting sqref="AK1:AK1048576">
    <cfRule type="duplicateValues" dxfId="115" priority="83"/>
  </conditionalFormatting>
  <conditionalFormatting sqref="AR223:AR225 AR200:AR221">
    <cfRule type="duplicateValues" dxfId="114" priority="82"/>
  </conditionalFormatting>
  <conditionalFormatting sqref="AR200:AR283">
    <cfRule type="duplicateValues" dxfId="113" priority="81"/>
  </conditionalFormatting>
  <conditionalFormatting sqref="AR222">
    <cfRule type="duplicateValues" dxfId="112" priority="80"/>
  </conditionalFormatting>
  <conditionalFormatting sqref="AR226">
    <cfRule type="duplicateValues" dxfId="111" priority="79"/>
  </conditionalFormatting>
  <conditionalFormatting sqref="AR227">
    <cfRule type="duplicateValues" dxfId="110" priority="78"/>
  </conditionalFormatting>
  <conditionalFormatting sqref="AR227:AR283">
    <cfRule type="duplicateValues" dxfId="109" priority="77"/>
  </conditionalFormatting>
  <conditionalFormatting sqref="AR228:AR247">
    <cfRule type="duplicateValues" dxfId="108" priority="76"/>
  </conditionalFormatting>
  <conditionalFormatting sqref="AR248:AR260">
    <cfRule type="duplicateValues" dxfId="107" priority="75"/>
  </conditionalFormatting>
  <conditionalFormatting sqref="AR248:AR283">
    <cfRule type="duplicateValues" dxfId="106" priority="74"/>
  </conditionalFormatting>
  <conditionalFormatting sqref="AR256:AR260">
    <cfRule type="duplicateValues" dxfId="105" priority="72"/>
  </conditionalFormatting>
  <conditionalFormatting sqref="AR256:AR260">
    <cfRule type="duplicateValues" dxfId="104" priority="73"/>
  </conditionalFormatting>
  <conditionalFormatting sqref="AR261:AR283">
    <cfRule type="duplicateValues" dxfId="103" priority="71"/>
  </conditionalFormatting>
  <conditionalFormatting sqref="AR283">
    <cfRule type="duplicateValues" dxfId="102" priority="70"/>
  </conditionalFormatting>
  <conditionalFormatting sqref="AR1:AR283 AR306:AR1048576">
    <cfRule type="duplicateValues" dxfId="101" priority="69"/>
  </conditionalFormatting>
  <conditionalFormatting sqref="AY1:AY1048576">
    <cfRule type="duplicateValues" dxfId="100" priority="68"/>
  </conditionalFormatting>
  <conditionalFormatting sqref="AR284:AR285">
    <cfRule type="duplicateValues" dxfId="99" priority="65"/>
    <cfRule type="duplicateValues" dxfId="98" priority="66"/>
  </conditionalFormatting>
  <conditionalFormatting sqref="AR284">
    <cfRule type="duplicateValues" dxfId="97" priority="67"/>
  </conditionalFormatting>
  <conditionalFormatting sqref="AR284:AR289">
    <cfRule type="duplicateValues" dxfId="96" priority="63"/>
    <cfRule type="duplicateValues" dxfId="95" priority="64"/>
  </conditionalFormatting>
  <conditionalFormatting sqref="AR284:AR290">
    <cfRule type="duplicateValues" dxfId="94" priority="62"/>
  </conditionalFormatting>
  <conditionalFormatting sqref="AR284:AR290">
    <cfRule type="duplicateValues" dxfId="93" priority="61"/>
  </conditionalFormatting>
  <conditionalFormatting sqref="AR285">
    <cfRule type="duplicateValues" dxfId="92" priority="60"/>
  </conditionalFormatting>
  <conditionalFormatting sqref="AR286:AR287">
    <cfRule type="duplicateValues" dxfId="91" priority="57"/>
    <cfRule type="duplicateValues" dxfId="90" priority="58"/>
  </conditionalFormatting>
  <conditionalFormatting sqref="AR286">
    <cfRule type="duplicateValues" dxfId="89" priority="59"/>
  </conditionalFormatting>
  <conditionalFormatting sqref="AR287">
    <cfRule type="duplicateValues" dxfId="88" priority="56"/>
  </conditionalFormatting>
  <conditionalFormatting sqref="AR288:AR289">
    <cfRule type="duplicateValues" dxfId="87" priority="53"/>
    <cfRule type="duplicateValues" dxfId="86" priority="54"/>
  </conditionalFormatting>
  <conditionalFormatting sqref="AR288:AR289">
    <cfRule type="duplicateValues" dxfId="85" priority="55"/>
  </conditionalFormatting>
  <conditionalFormatting sqref="AR290">
    <cfRule type="duplicateValues" dxfId="84" priority="50"/>
    <cfRule type="duplicateValues" dxfId="83" priority="51"/>
  </conditionalFormatting>
  <conditionalFormatting sqref="AR290">
    <cfRule type="duplicateValues" dxfId="82" priority="52"/>
  </conditionalFormatting>
  <conditionalFormatting sqref="BF1:BF1048576">
    <cfRule type="duplicateValues" dxfId="81" priority="49"/>
  </conditionalFormatting>
  <conditionalFormatting sqref="AR291">
    <cfRule type="duplicateValues" dxfId="80" priority="46"/>
  </conditionalFormatting>
  <conditionalFormatting sqref="AR291:AR292">
    <cfRule type="duplicateValues" dxfId="79" priority="44"/>
    <cfRule type="duplicateValues" dxfId="78" priority="45"/>
  </conditionalFormatting>
  <conditionalFormatting sqref="AR291:AR292">
    <cfRule type="duplicateValues" dxfId="77" priority="43"/>
  </conditionalFormatting>
  <conditionalFormatting sqref="AR291:AR292">
    <cfRule type="duplicateValues" dxfId="76" priority="47"/>
    <cfRule type="duplicateValues" dxfId="75" priority="48"/>
  </conditionalFormatting>
  <conditionalFormatting sqref="AR291:AR301">
    <cfRule type="duplicateValues" dxfId="74" priority="42"/>
  </conditionalFormatting>
  <conditionalFormatting sqref="AR292">
    <cfRule type="duplicateValues" dxfId="73" priority="41"/>
  </conditionalFormatting>
  <conditionalFormatting sqref="AR293">
    <cfRule type="duplicateValues" dxfId="72" priority="37"/>
  </conditionalFormatting>
  <conditionalFormatting sqref="AR293">
    <cfRule type="duplicateValues" dxfId="71" priority="38"/>
    <cfRule type="duplicateValues" dxfId="70" priority="39"/>
  </conditionalFormatting>
  <conditionalFormatting sqref="AR293">
    <cfRule type="duplicateValues" dxfId="69" priority="40"/>
  </conditionalFormatting>
  <conditionalFormatting sqref="AR294">
    <cfRule type="duplicateValues" dxfId="68" priority="36"/>
  </conditionalFormatting>
  <conditionalFormatting sqref="AR294">
    <cfRule type="duplicateValues" dxfId="67" priority="34"/>
    <cfRule type="duplicateValues" dxfId="66" priority="35"/>
  </conditionalFormatting>
  <conditionalFormatting sqref="AR294">
    <cfRule type="duplicateValues" dxfId="65" priority="32"/>
    <cfRule type="duplicateValues" dxfId="64" priority="33"/>
  </conditionalFormatting>
  <conditionalFormatting sqref="AR294">
    <cfRule type="duplicateValues" dxfId="63" priority="31"/>
  </conditionalFormatting>
  <conditionalFormatting sqref="AR295:AR296">
    <cfRule type="duplicateValues" dxfId="62" priority="30"/>
  </conditionalFormatting>
  <conditionalFormatting sqref="AR295:AR296">
    <cfRule type="duplicateValues" dxfId="61" priority="28"/>
    <cfRule type="duplicateValues" dxfId="60" priority="29"/>
  </conditionalFormatting>
  <conditionalFormatting sqref="AR295:AR296">
    <cfRule type="duplicateValues" dxfId="59" priority="26"/>
    <cfRule type="duplicateValues" dxfId="58" priority="27"/>
  </conditionalFormatting>
  <conditionalFormatting sqref="AR295:AR296">
    <cfRule type="duplicateValues" dxfId="57" priority="25"/>
  </conditionalFormatting>
  <conditionalFormatting sqref="AR297">
    <cfRule type="duplicateValues" dxfId="56" priority="24"/>
  </conditionalFormatting>
  <conditionalFormatting sqref="AR298:AR299">
    <cfRule type="duplicateValues" dxfId="55" priority="23"/>
  </conditionalFormatting>
  <conditionalFormatting sqref="AR297:AR299">
    <cfRule type="duplicateValues" dxfId="54" priority="21"/>
    <cfRule type="duplicateValues" dxfId="53" priority="22"/>
  </conditionalFormatting>
  <conditionalFormatting sqref="AR297:AR300">
    <cfRule type="duplicateValues" dxfId="52" priority="19"/>
    <cfRule type="duplicateValues" dxfId="51" priority="20"/>
  </conditionalFormatting>
  <conditionalFormatting sqref="AR297:AR300">
    <cfRule type="duplicateValues" dxfId="50" priority="18"/>
  </conditionalFormatting>
  <conditionalFormatting sqref="AR300">
    <cfRule type="duplicateValues" dxfId="49" priority="15"/>
    <cfRule type="duplicateValues" dxfId="48" priority="16"/>
  </conditionalFormatting>
  <conditionalFormatting sqref="AR300">
    <cfRule type="duplicateValues" dxfId="47" priority="17"/>
  </conditionalFormatting>
  <conditionalFormatting sqref="AR301">
    <cfRule type="duplicateValues" dxfId="46" priority="12"/>
    <cfRule type="duplicateValues" dxfId="45" priority="13"/>
  </conditionalFormatting>
  <conditionalFormatting sqref="AR301">
    <cfRule type="duplicateValues" dxfId="44" priority="14"/>
  </conditionalFormatting>
  <conditionalFormatting sqref="AR301">
    <cfRule type="duplicateValues" dxfId="43" priority="10"/>
    <cfRule type="duplicateValues" dxfId="42" priority="11"/>
  </conditionalFormatting>
  <conditionalFormatting sqref="AR301">
    <cfRule type="duplicateValues" dxfId="41" priority="9"/>
  </conditionalFormatting>
  <conditionalFormatting sqref="BM1:BM1048576">
    <cfRule type="duplicateValues" dxfId="40" priority="8"/>
  </conditionalFormatting>
  <conditionalFormatting sqref="AR302:AR305">
    <cfRule type="duplicateValues" dxfId="39" priority="5"/>
    <cfRule type="duplicateValues" dxfId="38" priority="6"/>
  </conditionalFormatting>
  <conditionalFormatting sqref="AR302:AR305">
    <cfRule type="duplicateValues" dxfId="37" priority="7"/>
  </conditionalFormatting>
  <conditionalFormatting sqref="AR302:AR305">
    <cfRule type="duplicateValues" dxfId="36" priority="3"/>
    <cfRule type="duplicateValues" dxfId="35" priority="4"/>
  </conditionalFormatting>
  <conditionalFormatting sqref="AR302:AR305">
    <cfRule type="duplicateValues" dxfId="34" priority="2"/>
  </conditionalFormatting>
  <conditionalFormatting sqref="AR302:AR305">
    <cfRule type="duplicateValues" dxfId="3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"/>
  <sheetViews>
    <sheetView showGridLines="0" rightToLeft="1" view="pageBreakPreview" zoomScaleNormal="100" zoomScaleSheetLayoutView="100" workbookViewId="0">
      <pane ySplit="2" topLeftCell="A3" activePane="bottomLeft" state="frozen"/>
      <selection pane="bottomLeft" sqref="A1:R8"/>
    </sheetView>
  </sheetViews>
  <sheetFormatPr defaultRowHeight="14.25" x14ac:dyDescent="0.2"/>
  <cols>
    <col min="1" max="1" width="5.5" customWidth="1"/>
    <col min="2" max="2" width="25.875" customWidth="1"/>
    <col min="3" max="3" width="9.75" style="60" customWidth="1"/>
    <col min="4" max="4" width="12.625" style="60" customWidth="1"/>
    <col min="5" max="5" width="7.5" hidden="1" customWidth="1"/>
    <col min="6" max="6" width="11.25" style="60" hidden="1" customWidth="1"/>
    <col min="7" max="7" width="11.125" style="60" customWidth="1"/>
    <col min="8" max="8" width="12.25" customWidth="1"/>
    <col min="9" max="9" width="11.5" customWidth="1"/>
    <col min="10" max="11" width="10.875" customWidth="1"/>
    <col min="12" max="12" width="11.5" customWidth="1"/>
    <col min="13" max="13" width="10.75" customWidth="1"/>
    <col min="14" max="14" width="8.875" hidden="1" customWidth="1"/>
    <col min="15" max="15" width="11.875" style="60" hidden="1" customWidth="1"/>
    <col min="16" max="17" width="9.5" style="60" customWidth="1"/>
    <col min="18" max="18" width="12.875" style="60" customWidth="1"/>
  </cols>
  <sheetData>
    <row r="1" spans="1:18" ht="46.5" customHeight="1" thickBot="1" x14ac:dyDescent="0.25">
      <c r="A1" s="147" t="s">
        <v>599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8" ht="63.75" customHeight="1" thickBot="1" x14ac:dyDescent="0.25">
      <c r="A2" s="75" t="s">
        <v>1</v>
      </c>
      <c r="B2" s="58" t="s">
        <v>614</v>
      </c>
      <c r="C2" s="58" t="s">
        <v>608</v>
      </c>
      <c r="D2" s="58" t="s">
        <v>609</v>
      </c>
      <c r="E2" s="57" t="s">
        <v>605</v>
      </c>
      <c r="F2" s="58" t="s">
        <v>606</v>
      </c>
      <c r="G2" s="58" t="s">
        <v>590</v>
      </c>
      <c r="H2" s="58" t="s">
        <v>607</v>
      </c>
      <c r="I2" s="58" t="s">
        <v>597</v>
      </c>
      <c r="J2" s="58" t="s">
        <v>613</v>
      </c>
      <c r="K2" s="58" t="s">
        <v>407</v>
      </c>
      <c r="L2" s="58" t="s">
        <v>598</v>
      </c>
      <c r="M2" s="58" t="s">
        <v>588</v>
      </c>
      <c r="N2" s="58" t="s">
        <v>610</v>
      </c>
      <c r="O2" s="58" t="s">
        <v>611</v>
      </c>
      <c r="P2" s="59" t="s">
        <v>612</v>
      </c>
      <c r="Q2" s="59" t="s">
        <v>615</v>
      </c>
      <c r="R2" s="59" t="s">
        <v>616</v>
      </c>
    </row>
    <row r="3" spans="1:18" ht="37.5" customHeight="1" x14ac:dyDescent="0.2">
      <c r="A3" s="69">
        <v>1</v>
      </c>
      <c r="B3" s="78" t="s">
        <v>600</v>
      </c>
      <c r="C3" s="79">
        <v>367</v>
      </c>
      <c r="D3" s="70">
        <v>312</v>
      </c>
      <c r="E3" s="80"/>
      <c r="F3" s="81"/>
      <c r="G3" s="70">
        <v>302</v>
      </c>
      <c r="H3" s="82">
        <v>995</v>
      </c>
      <c r="I3" s="82">
        <v>42</v>
      </c>
      <c r="J3" s="82">
        <v>300</v>
      </c>
      <c r="K3" s="82">
        <v>16</v>
      </c>
      <c r="L3" s="82">
        <v>25</v>
      </c>
      <c r="M3" s="82">
        <v>602</v>
      </c>
      <c r="N3" s="83"/>
      <c r="O3" s="81"/>
      <c r="P3" s="84">
        <v>27</v>
      </c>
      <c r="Q3" s="74">
        <f>SUM(C3:P3)</f>
        <v>2988</v>
      </c>
      <c r="R3" s="74">
        <v>4954</v>
      </c>
    </row>
    <row r="4" spans="1:18" ht="37.5" customHeight="1" x14ac:dyDescent="0.2">
      <c r="A4" s="76">
        <v>2</v>
      </c>
      <c r="B4" s="85" t="s">
        <v>601</v>
      </c>
      <c r="C4" s="86">
        <v>44</v>
      </c>
      <c r="D4" s="73">
        <v>38</v>
      </c>
      <c r="E4" s="71"/>
      <c r="F4" s="72"/>
      <c r="G4" s="73">
        <v>112</v>
      </c>
      <c r="H4" s="87">
        <v>47</v>
      </c>
      <c r="I4" s="87">
        <v>42</v>
      </c>
      <c r="J4" s="87">
        <v>31</v>
      </c>
      <c r="K4" s="87">
        <v>2</v>
      </c>
      <c r="L4" s="87">
        <v>8</v>
      </c>
      <c r="M4" s="87">
        <v>76</v>
      </c>
      <c r="N4" s="88"/>
      <c r="O4" s="72"/>
      <c r="P4" s="89">
        <v>27</v>
      </c>
      <c r="Q4" s="74">
        <f t="shared" ref="Q4:Q7" si="0">SUM(C4:P4)</f>
        <v>427</v>
      </c>
      <c r="R4" s="99"/>
    </row>
    <row r="5" spans="1:18" ht="46.5" customHeight="1" x14ac:dyDescent="0.2">
      <c r="A5" s="76">
        <v>3</v>
      </c>
      <c r="B5" s="85" t="s">
        <v>602</v>
      </c>
      <c r="C5" s="86">
        <v>10</v>
      </c>
      <c r="D5" s="73">
        <v>10</v>
      </c>
      <c r="E5" s="71"/>
      <c r="F5" s="72"/>
      <c r="G5" s="73">
        <v>0</v>
      </c>
      <c r="H5" s="87">
        <v>29</v>
      </c>
      <c r="I5" s="87">
        <v>0</v>
      </c>
      <c r="J5" s="87">
        <v>0</v>
      </c>
      <c r="K5" s="87">
        <v>0</v>
      </c>
      <c r="L5" s="87">
        <v>3</v>
      </c>
      <c r="M5" s="87">
        <v>5</v>
      </c>
      <c r="N5" s="88"/>
      <c r="O5" s="72"/>
      <c r="P5" s="89">
        <v>0</v>
      </c>
      <c r="Q5" s="74">
        <f t="shared" si="0"/>
        <v>57</v>
      </c>
      <c r="R5" s="99"/>
    </row>
    <row r="6" spans="1:18" ht="43.5" customHeight="1" x14ac:dyDescent="0.2">
      <c r="A6" s="76">
        <v>4</v>
      </c>
      <c r="B6" s="85" t="s">
        <v>603</v>
      </c>
      <c r="C6" s="86">
        <v>3</v>
      </c>
      <c r="D6" s="73">
        <v>1</v>
      </c>
      <c r="E6" s="71"/>
      <c r="F6" s="72"/>
      <c r="G6" s="73">
        <v>8</v>
      </c>
      <c r="H6" s="87">
        <v>12</v>
      </c>
      <c r="I6" s="87">
        <v>0</v>
      </c>
      <c r="J6" s="87">
        <v>0</v>
      </c>
      <c r="K6" s="87">
        <v>0</v>
      </c>
      <c r="L6" s="87">
        <v>1</v>
      </c>
      <c r="M6" s="87">
        <v>1</v>
      </c>
      <c r="N6" s="88"/>
      <c r="O6" s="72"/>
      <c r="P6" s="89">
        <v>0</v>
      </c>
      <c r="Q6" s="74">
        <f t="shared" si="0"/>
        <v>26</v>
      </c>
      <c r="R6" s="99"/>
    </row>
    <row r="7" spans="1:18" ht="45" customHeight="1" thickBot="1" x14ac:dyDescent="0.25">
      <c r="A7" s="77">
        <v>5</v>
      </c>
      <c r="B7" s="90" t="s">
        <v>604</v>
      </c>
      <c r="C7" s="91">
        <v>11</v>
      </c>
      <c r="D7" s="92">
        <v>17</v>
      </c>
      <c r="E7" s="93"/>
      <c r="F7" s="94"/>
      <c r="G7" s="92">
        <v>54</v>
      </c>
      <c r="H7" s="95">
        <v>22</v>
      </c>
      <c r="I7" s="95">
        <v>28</v>
      </c>
      <c r="J7" s="95">
        <v>4</v>
      </c>
      <c r="K7" s="95">
        <v>0</v>
      </c>
      <c r="L7" s="95">
        <v>0</v>
      </c>
      <c r="M7" s="95">
        <v>14</v>
      </c>
      <c r="N7" s="96"/>
      <c r="O7" s="94"/>
      <c r="P7" s="97">
        <v>2</v>
      </c>
      <c r="Q7" s="98">
        <f t="shared" si="0"/>
        <v>152</v>
      </c>
      <c r="R7" s="100"/>
    </row>
    <row r="8" spans="1:18" ht="49.5" customHeight="1" thickBot="1" x14ac:dyDescent="0.25">
      <c r="A8" s="77">
        <v>6</v>
      </c>
      <c r="B8" s="90" t="s">
        <v>620</v>
      </c>
      <c r="C8" s="91">
        <f>C6+C7</f>
        <v>14</v>
      </c>
      <c r="D8" s="91">
        <f t="shared" ref="D8:Q8" si="1">D6+D7</f>
        <v>18</v>
      </c>
      <c r="E8" s="91">
        <f t="shared" si="1"/>
        <v>0</v>
      </c>
      <c r="F8" s="91">
        <f t="shared" si="1"/>
        <v>0</v>
      </c>
      <c r="G8" s="91">
        <f t="shared" si="1"/>
        <v>62</v>
      </c>
      <c r="H8" s="91">
        <f t="shared" si="1"/>
        <v>34</v>
      </c>
      <c r="I8" s="91">
        <f t="shared" si="1"/>
        <v>28</v>
      </c>
      <c r="J8" s="91">
        <f t="shared" si="1"/>
        <v>4</v>
      </c>
      <c r="K8" s="91">
        <f t="shared" si="1"/>
        <v>0</v>
      </c>
      <c r="L8" s="91">
        <f t="shared" si="1"/>
        <v>1</v>
      </c>
      <c r="M8" s="91">
        <f t="shared" si="1"/>
        <v>15</v>
      </c>
      <c r="N8" s="91">
        <f t="shared" si="1"/>
        <v>0</v>
      </c>
      <c r="O8" s="91">
        <f t="shared" si="1"/>
        <v>0</v>
      </c>
      <c r="P8" s="91">
        <f t="shared" si="1"/>
        <v>2</v>
      </c>
      <c r="Q8" s="91">
        <f t="shared" si="1"/>
        <v>178</v>
      </c>
      <c r="R8" s="100"/>
    </row>
  </sheetData>
  <sortState xmlns:xlrd2="http://schemas.microsoft.com/office/spreadsheetml/2017/richdata2" ref="A3:G305">
    <sortCondition ref="D2"/>
  </sortState>
  <mergeCells count="1">
    <mergeCell ref="A1:R1"/>
  </mergeCells>
  <conditionalFormatting sqref="B2">
    <cfRule type="duplicateValues" dxfId="32" priority="116"/>
  </conditionalFormatting>
  <conditionalFormatting sqref="B2">
    <cfRule type="duplicateValues" dxfId="31" priority="115"/>
  </conditionalFormatting>
  <conditionalFormatting sqref="B3:B6">
    <cfRule type="duplicateValues" dxfId="30" priority="128"/>
  </conditionalFormatting>
  <conditionalFormatting sqref="B2:B6">
    <cfRule type="duplicateValues" dxfId="29" priority="92"/>
  </conditionalFormatting>
  <conditionalFormatting sqref="B7">
    <cfRule type="duplicateValues" dxfId="28" priority="1094"/>
  </conditionalFormatting>
  <conditionalFormatting sqref="A1">
    <cfRule type="duplicateValues" dxfId="27" priority="4"/>
  </conditionalFormatting>
  <conditionalFormatting sqref="A1">
    <cfRule type="duplicateValues" dxfId="26" priority="3"/>
  </conditionalFormatting>
  <conditionalFormatting sqref="A1">
    <cfRule type="duplicateValues" dxfId="25" priority="2"/>
  </conditionalFormatting>
  <conditionalFormatting sqref="B8">
    <cfRule type="duplicateValues" dxfId="24" priority="1"/>
  </conditionalFormatting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&amp;Cصفحه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rightToLeft="1" zoomScale="70" zoomScaleNormal="70" workbookViewId="0">
      <selection activeCell="B1" sqref="B1"/>
    </sheetView>
  </sheetViews>
  <sheetFormatPr defaultRowHeight="14.25" x14ac:dyDescent="0.2"/>
  <cols>
    <col min="1" max="1" width="28.25" customWidth="1"/>
  </cols>
  <sheetData>
    <row r="1" spans="1:3" x14ac:dyDescent="0.2">
      <c r="A1" t="s">
        <v>619</v>
      </c>
      <c r="B1">
        <v>157</v>
      </c>
      <c r="C1" s="101">
        <f t="shared" ref="C1:C3" si="0">B1/$B$5</f>
        <v>3.169156237383932E-2</v>
      </c>
    </row>
    <row r="2" spans="1:3" x14ac:dyDescent="0.2">
      <c r="A2" t="s">
        <v>618</v>
      </c>
      <c r="B2">
        <v>178</v>
      </c>
      <c r="C2" s="101">
        <f t="shared" si="0"/>
        <v>3.5930561162696814E-2</v>
      </c>
    </row>
    <row r="3" spans="1:3" x14ac:dyDescent="0.2">
      <c r="A3" t="s">
        <v>601</v>
      </c>
      <c r="B3">
        <v>427</v>
      </c>
      <c r="C3" s="101">
        <f t="shared" si="0"/>
        <v>8.6192975373435607E-2</v>
      </c>
    </row>
    <row r="4" spans="1:3" x14ac:dyDescent="0.2">
      <c r="A4" t="s">
        <v>617</v>
      </c>
      <c r="B4">
        <v>2988</v>
      </c>
      <c r="C4" s="101">
        <f>B4/$B$5</f>
        <v>0.60314897052886551</v>
      </c>
    </row>
    <row r="5" spans="1:3" x14ac:dyDescent="0.2">
      <c r="A5" t="s">
        <v>616</v>
      </c>
      <c r="B5">
        <v>4954</v>
      </c>
    </row>
  </sheetData>
  <sortState xmlns:xlrd2="http://schemas.microsoft.com/office/spreadsheetml/2017/richdata2" ref="A1:B6">
    <sortCondition ref="B1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"/>
  <sheetViews>
    <sheetView rightToLeft="1" topLeftCell="F1" workbookViewId="0">
      <selection sqref="A1:AG6"/>
    </sheetView>
  </sheetViews>
  <sheetFormatPr defaultRowHeight="14.25" x14ac:dyDescent="0.2"/>
  <cols>
    <col min="1" max="1" width="22.375" customWidth="1"/>
    <col min="2" max="2" width="7.375" hidden="1" customWidth="1"/>
    <col min="3" max="3" width="7.375" customWidth="1"/>
    <col min="4" max="4" width="7.375" hidden="1" customWidth="1"/>
    <col min="5" max="5" width="7.75" hidden="1" customWidth="1"/>
    <col min="6" max="6" width="9.625" customWidth="1"/>
    <col min="7" max="7" width="9.625" hidden="1" customWidth="1"/>
    <col min="8" max="8" width="0" hidden="1" customWidth="1"/>
    <col min="9" max="9" width="9" customWidth="1"/>
    <col min="10" max="10" width="6.75" hidden="1" customWidth="1"/>
    <col min="11" max="11" width="8.125" hidden="1" customWidth="1"/>
    <col min="12" max="12" width="9.125" customWidth="1"/>
    <col min="13" max="13" width="9.125" hidden="1" customWidth="1"/>
    <col min="14" max="14" width="6.875" hidden="1" customWidth="1"/>
    <col min="15" max="15" width="8.25" customWidth="1"/>
    <col min="16" max="16" width="8.25" hidden="1" customWidth="1"/>
    <col min="17" max="17" width="6.625" hidden="1" customWidth="1"/>
    <col min="18" max="18" width="8" customWidth="1"/>
    <col min="19" max="19" width="8" hidden="1" customWidth="1"/>
    <col min="20" max="20" width="6.625" hidden="1" customWidth="1"/>
    <col min="21" max="21" width="7.375" customWidth="1"/>
    <col min="22" max="22" width="7.375" hidden="1" customWidth="1"/>
    <col min="23" max="23" width="8.125" hidden="1" customWidth="1"/>
    <col min="24" max="24" width="8.5" customWidth="1"/>
    <col min="25" max="25" width="8.5" hidden="1" customWidth="1"/>
    <col min="26" max="26" width="0" hidden="1" customWidth="1"/>
    <col min="27" max="27" width="8.5" customWidth="1"/>
    <col min="28" max="28" width="8.5" hidden="1" customWidth="1"/>
    <col min="29" max="29" width="7.75" hidden="1" customWidth="1"/>
    <col min="30" max="30" width="9" customWidth="1"/>
    <col min="31" max="31" width="9" hidden="1" customWidth="1"/>
    <col min="32" max="32" width="0" hidden="1" customWidth="1"/>
    <col min="33" max="33" width="9" customWidth="1"/>
  </cols>
  <sheetData>
    <row r="1" spans="1:33" ht="36.75" customHeight="1" thickBot="1" x14ac:dyDescent="0.2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50"/>
    </row>
    <row r="2" spans="1:33" ht="72.75" customHeight="1" x14ac:dyDescent="0.2">
      <c r="A2" s="106" t="s">
        <v>614</v>
      </c>
      <c r="B2" s="107" t="s">
        <v>608</v>
      </c>
      <c r="C2" s="108" t="s">
        <v>621</v>
      </c>
      <c r="D2" s="108" t="s">
        <v>637</v>
      </c>
      <c r="E2" s="107" t="s">
        <v>625</v>
      </c>
      <c r="F2" s="108" t="s">
        <v>626</v>
      </c>
      <c r="G2" s="108" t="s">
        <v>638</v>
      </c>
      <c r="H2" s="107" t="s">
        <v>590</v>
      </c>
      <c r="I2" s="108" t="s">
        <v>622</v>
      </c>
      <c r="J2" s="108" t="s">
        <v>639</v>
      </c>
      <c r="K2" s="107" t="s">
        <v>607</v>
      </c>
      <c r="L2" s="108" t="s">
        <v>627</v>
      </c>
      <c r="M2" s="108" t="s">
        <v>640</v>
      </c>
      <c r="N2" s="107" t="s">
        <v>597</v>
      </c>
      <c r="O2" s="108" t="s">
        <v>628</v>
      </c>
      <c r="P2" s="108" t="s">
        <v>641</v>
      </c>
      <c r="Q2" s="107" t="s">
        <v>629</v>
      </c>
      <c r="R2" s="108" t="s">
        <v>630</v>
      </c>
      <c r="S2" s="108" t="s">
        <v>642</v>
      </c>
      <c r="T2" s="107" t="s">
        <v>407</v>
      </c>
      <c r="U2" s="108" t="s">
        <v>631</v>
      </c>
      <c r="V2" s="108" t="s">
        <v>643</v>
      </c>
      <c r="W2" s="107" t="s">
        <v>598</v>
      </c>
      <c r="X2" s="108" t="s">
        <v>632</v>
      </c>
      <c r="Y2" s="108" t="s">
        <v>644</v>
      </c>
      <c r="Z2" s="107" t="s">
        <v>588</v>
      </c>
      <c r="AA2" s="108" t="s">
        <v>633</v>
      </c>
      <c r="AB2" s="108" t="s">
        <v>636</v>
      </c>
      <c r="AC2" s="107" t="s">
        <v>612</v>
      </c>
      <c r="AD2" s="108" t="s">
        <v>623</v>
      </c>
      <c r="AE2" s="108" t="s">
        <v>645</v>
      </c>
      <c r="AF2" s="107" t="s">
        <v>594</v>
      </c>
      <c r="AG2" s="109" t="s">
        <v>634</v>
      </c>
    </row>
    <row r="3" spans="1:33" ht="46.5" customHeight="1" x14ac:dyDescent="0.2">
      <c r="A3" s="110" t="s">
        <v>602</v>
      </c>
      <c r="B3" s="102">
        <v>10</v>
      </c>
      <c r="C3" s="102">
        <v>6</v>
      </c>
      <c r="D3" s="102">
        <f>C3-B3</f>
        <v>-4</v>
      </c>
      <c r="E3" s="73">
        <v>10</v>
      </c>
      <c r="F3" s="73">
        <v>0</v>
      </c>
      <c r="G3" s="73">
        <f>F3-E3</f>
        <v>-10</v>
      </c>
      <c r="H3" s="73">
        <v>0</v>
      </c>
      <c r="I3" s="73">
        <v>0</v>
      </c>
      <c r="J3" s="73">
        <f>I3-H3</f>
        <v>0</v>
      </c>
      <c r="K3" s="87">
        <v>29</v>
      </c>
      <c r="L3" s="87">
        <v>6</v>
      </c>
      <c r="M3" s="87">
        <f>L3-K3</f>
        <v>-23</v>
      </c>
      <c r="N3" s="87">
        <v>0</v>
      </c>
      <c r="O3" s="87">
        <v>0</v>
      </c>
      <c r="P3" s="87">
        <f>O3-N3</f>
        <v>0</v>
      </c>
      <c r="Q3" s="87">
        <v>0</v>
      </c>
      <c r="R3" s="87">
        <v>0</v>
      </c>
      <c r="S3" s="87">
        <f>R3-Q3</f>
        <v>0</v>
      </c>
      <c r="T3" s="87">
        <v>0</v>
      </c>
      <c r="U3" s="87">
        <v>0</v>
      </c>
      <c r="V3" s="87">
        <f>U3-T3</f>
        <v>0</v>
      </c>
      <c r="W3" s="87">
        <v>3</v>
      </c>
      <c r="X3" s="87">
        <v>2</v>
      </c>
      <c r="Y3" s="87">
        <f>X3-W3</f>
        <v>-1</v>
      </c>
      <c r="Z3" s="87">
        <v>5</v>
      </c>
      <c r="AA3" s="87" t="s">
        <v>624</v>
      </c>
      <c r="AB3" s="87"/>
      <c r="AC3" s="73">
        <v>0</v>
      </c>
      <c r="AD3" s="73">
        <v>0</v>
      </c>
      <c r="AE3" s="73">
        <f>AD3-AC3</f>
        <v>0</v>
      </c>
      <c r="AF3" s="73">
        <f>AC3+Z3+W3+T3+Q3+N3+K3+H3+E3+B3</f>
        <v>57</v>
      </c>
      <c r="AG3" s="89">
        <f>AD3+X3+U3+R3+O3+L3+I3+F3+C3</f>
        <v>14</v>
      </c>
    </row>
    <row r="4" spans="1:33" ht="41.25" customHeight="1" x14ac:dyDescent="0.2">
      <c r="A4" s="110" t="s">
        <v>603</v>
      </c>
      <c r="B4" s="102">
        <v>3</v>
      </c>
      <c r="C4" s="102">
        <v>1</v>
      </c>
      <c r="D4" s="102">
        <f t="shared" ref="D4:D6" si="0">C4-B4</f>
        <v>-2</v>
      </c>
      <c r="E4" s="73">
        <v>1</v>
      </c>
      <c r="F4" s="73">
        <v>3</v>
      </c>
      <c r="G4" s="73">
        <f t="shared" ref="G4:G6" si="1">F4-E4</f>
        <v>2</v>
      </c>
      <c r="H4" s="73">
        <v>8</v>
      </c>
      <c r="I4" s="73">
        <v>8</v>
      </c>
      <c r="J4" s="73">
        <f t="shared" ref="J4:J6" si="2">I4-H4</f>
        <v>0</v>
      </c>
      <c r="K4" s="87">
        <v>12</v>
      </c>
      <c r="L4" s="87">
        <v>8</v>
      </c>
      <c r="M4" s="87">
        <f t="shared" ref="M4:M6" si="3">L4-K4</f>
        <v>-4</v>
      </c>
      <c r="N4" s="87">
        <v>0</v>
      </c>
      <c r="O4" s="87">
        <v>0</v>
      </c>
      <c r="P4" s="87">
        <f t="shared" ref="P4:P6" si="4">O4-N4</f>
        <v>0</v>
      </c>
      <c r="Q4" s="87">
        <v>0</v>
      </c>
      <c r="R4" s="87">
        <v>1</v>
      </c>
      <c r="S4" s="87">
        <f t="shared" ref="S4:S6" si="5">R4-Q4</f>
        <v>1</v>
      </c>
      <c r="T4" s="87">
        <v>0</v>
      </c>
      <c r="U4" s="87">
        <v>0</v>
      </c>
      <c r="V4" s="87">
        <f t="shared" ref="V4:V6" si="6">U4-T4</f>
        <v>0</v>
      </c>
      <c r="W4" s="87">
        <v>1</v>
      </c>
      <c r="X4" s="87">
        <v>2</v>
      </c>
      <c r="Y4" s="87">
        <f t="shared" ref="Y4:Y6" si="7">X4-W4</f>
        <v>1</v>
      </c>
      <c r="Z4" s="87">
        <v>1</v>
      </c>
      <c r="AA4" s="87" t="s">
        <v>624</v>
      </c>
      <c r="AB4" s="87"/>
      <c r="AC4" s="73">
        <v>0</v>
      </c>
      <c r="AD4" s="73">
        <v>0</v>
      </c>
      <c r="AE4" s="73">
        <f t="shared" ref="AE4:AE6" si="8">AD4-AC4</f>
        <v>0</v>
      </c>
      <c r="AF4" s="73">
        <f>AC4+Z4+W4+T4+Q4+N4+K4+H4+E4+B4</f>
        <v>26</v>
      </c>
      <c r="AG4" s="89">
        <f>AD4+X4+U4+R4+O4+L4+I4+F4+C4</f>
        <v>23</v>
      </c>
    </row>
    <row r="5" spans="1:33" ht="48" customHeight="1" x14ac:dyDescent="0.2">
      <c r="A5" s="110" t="s">
        <v>604</v>
      </c>
      <c r="B5" s="102">
        <v>11</v>
      </c>
      <c r="C5" s="102">
        <v>4</v>
      </c>
      <c r="D5" s="102">
        <f t="shared" si="0"/>
        <v>-7</v>
      </c>
      <c r="E5" s="73">
        <v>17</v>
      </c>
      <c r="F5" s="73">
        <v>13</v>
      </c>
      <c r="G5" s="73">
        <f t="shared" si="1"/>
        <v>-4</v>
      </c>
      <c r="H5" s="73">
        <v>54</v>
      </c>
      <c r="I5" s="73">
        <v>54</v>
      </c>
      <c r="J5" s="73">
        <f t="shared" si="2"/>
        <v>0</v>
      </c>
      <c r="K5" s="87">
        <v>22</v>
      </c>
      <c r="L5" s="87">
        <v>28</v>
      </c>
      <c r="M5" s="87">
        <f t="shared" si="3"/>
        <v>6</v>
      </c>
      <c r="N5" s="87">
        <v>28</v>
      </c>
      <c r="O5" s="87">
        <v>28</v>
      </c>
      <c r="P5" s="87">
        <f t="shared" si="4"/>
        <v>0</v>
      </c>
      <c r="Q5" s="87">
        <v>4</v>
      </c>
      <c r="R5" s="87">
        <v>4</v>
      </c>
      <c r="S5" s="87">
        <f t="shared" si="5"/>
        <v>0</v>
      </c>
      <c r="T5" s="87">
        <v>0</v>
      </c>
      <c r="U5" s="87">
        <v>2</v>
      </c>
      <c r="V5" s="87">
        <f t="shared" si="6"/>
        <v>2</v>
      </c>
      <c r="W5" s="87">
        <v>0</v>
      </c>
      <c r="X5" s="87">
        <v>4</v>
      </c>
      <c r="Y5" s="87">
        <f t="shared" si="7"/>
        <v>4</v>
      </c>
      <c r="Z5" s="87">
        <v>14</v>
      </c>
      <c r="AA5" s="87" t="s">
        <v>624</v>
      </c>
      <c r="AB5" s="87"/>
      <c r="AC5" s="73">
        <v>2</v>
      </c>
      <c r="AD5" s="73">
        <v>2</v>
      </c>
      <c r="AE5" s="73">
        <f t="shared" si="8"/>
        <v>0</v>
      </c>
      <c r="AF5" s="73">
        <f>AC5+Z5+W5+T5+Q5+N5+K5+H5+E5+B5</f>
        <v>152</v>
      </c>
      <c r="AG5" s="89">
        <f>AD5+X5+U5+R5+O5+L5+I5+F5+C5</f>
        <v>139</v>
      </c>
    </row>
    <row r="6" spans="1:33" ht="58.5" customHeight="1" thickBot="1" x14ac:dyDescent="0.25">
      <c r="A6" s="111" t="s">
        <v>620</v>
      </c>
      <c r="B6" s="103">
        <f>B4+B5</f>
        <v>14</v>
      </c>
      <c r="C6" s="103">
        <f t="shared" ref="C6:H6" si="9">C4+C5</f>
        <v>5</v>
      </c>
      <c r="D6" s="103">
        <f t="shared" si="0"/>
        <v>-9</v>
      </c>
      <c r="E6" s="103">
        <f t="shared" si="9"/>
        <v>18</v>
      </c>
      <c r="F6" s="103">
        <f t="shared" si="9"/>
        <v>16</v>
      </c>
      <c r="G6" s="92">
        <f t="shared" si="1"/>
        <v>-2</v>
      </c>
      <c r="H6" s="103">
        <f t="shared" si="9"/>
        <v>62</v>
      </c>
      <c r="I6" s="103">
        <f t="shared" ref="I6" si="10">I4+I5</f>
        <v>62</v>
      </c>
      <c r="J6" s="92">
        <f t="shared" si="2"/>
        <v>0</v>
      </c>
      <c r="K6" s="103">
        <f t="shared" ref="K6" si="11">K4+K5</f>
        <v>34</v>
      </c>
      <c r="L6" s="103">
        <f t="shared" ref="L6:N6" si="12">L4+L5</f>
        <v>36</v>
      </c>
      <c r="M6" s="95">
        <f t="shared" si="3"/>
        <v>2</v>
      </c>
      <c r="N6" s="103">
        <f t="shared" si="12"/>
        <v>28</v>
      </c>
      <c r="O6" s="103">
        <f t="shared" ref="O6" si="13">O4+O5</f>
        <v>28</v>
      </c>
      <c r="P6" s="95">
        <f t="shared" si="4"/>
        <v>0</v>
      </c>
      <c r="Q6" s="103">
        <f t="shared" ref="Q6" si="14">Q4+Q5</f>
        <v>4</v>
      </c>
      <c r="R6" s="103">
        <f t="shared" ref="R6:T6" si="15">R4+R5</f>
        <v>5</v>
      </c>
      <c r="S6" s="95">
        <f t="shared" si="5"/>
        <v>1</v>
      </c>
      <c r="T6" s="103">
        <f t="shared" si="15"/>
        <v>0</v>
      </c>
      <c r="U6" s="103">
        <f t="shared" ref="U6" si="16">U4+U5</f>
        <v>2</v>
      </c>
      <c r="V6" s="95">
        <f t="shared" si="6"/>
        <v>2</v>
      </c>
      <c r="W6" s="103">
        <f t="shared" ref="W6" si="17">W4+W5</f>
        <v>1</v>
      </c>
      <c r="X6" s="103">
        <f t="shared" ref="X6:Z6" si="18">X4+X5</f>
        <v>6</v>
      </c>
      <c r="Y6" s="95">
        <f t="shared" si="7"/>
        <v>5</v>
      </c>
      <c r="Z6" s="103">
        <f t="shared" si="18"/>
        <v>15</v>
      </c>
      <c r="AA6" s="103" t="s">
        <v>635</v>
      </c>
      <c r="AB6" s="103"/>
      <c r="AC6" s="103">
        <f t="shared" ref="AC6" si="19">AC4+AC5</f>
        <v>2</v>
      </c>
      <c r="AD6" s="103">
        <f t="shared" ref="AD6" si="20">AD4+AD5</f>
        <v>2</v>
      </c>
      <c r="AE6" s="92">
        <f t="shared" si="8"/>
        <v>0</v>
      </c>
      <c r="AF6" s="103">
        <f>AC6+Z6+W6+T6+Q6+N6+K6+H6+E6+B6</f>
        <v>178</v>
      </c>
      <c r="AG6" s="104">
        <f>AD6+X6+U6+R6+O6+L6+I6+F6+C6</f>
        <v>162</v>
      </c>
    </row>
  </sheetData>
  <mergeCells count="1">
    <mergeCell ref="A1:AG1"/>
  </mergeCells>
  <conditionalFormatting sqref="A2">
    <cfRule type="duplicateValues" dxfId="23" priority="7"/>
  </conditionalFormatting>
  <conditionalFormatting sqref="A2">
    <cfRule type="duplicateValues" dxfId="22" priority="6"/>
  </conditionalFormatting>
  <conditionalFormatting sqref="A5">
    <cfRule type="duplicateValues" dxfId="21" priority="9"/>
  </conditionalFormatting>
  <conditionalFormatting sqref="A6">
    <cfRule type="duplicateValues" dxfId="20" priority="1"/>
  </conditionalFormatting>
  <conditionalFormatting sqref="A3:A4">
    <cfRule type="duplicateValues" dxfId="19" priority="1095"/>
  </conditionalFormatting>
  <conditionalFormatting sqref="A2:A4">
    <cfRule type="duplicateValues" dxfId="18" priority="109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5"/>
  <sheetViews>
    <sheetView showGridLines="0" rightToLeft="1" tabSelected="1" zoomScale="110" zoomScaleNormal="110" workbookViewId="0">
      <selection activeCell="D5" sqref="D5"/>
    </sheetView>
  </sheetViews>
  <sheetFormatPr defaultRowHeight="14.25" x14ac:dyDescent="0.2"/>
  <cols>
    <col min="1" max="1" width="6.125" customWidth="1"/>
    <col min="2" max="2" width="18.5" customWidth="1"/>
    <col min="3" max="3" width="19.875" hidden="1" customWidth="1"/>
    <col min="4" max="4" width="24.5" customWidth="1"/>
    <col min="5" max="5" width="22" customWidth="1"/>
    <col min="6" max="6" width="19.75" customWidth="1"/>
    <col min="7" max="7" width="25.25" customWidth="1"/>
    <col min="12" max="12" width="0" hidden="1" customWidth="1"/>
  </cols>
  <sheetData>
    <row r="1" spans="1:12" ht="32.25" customHeight="1" thickBot="1" x14ac:dyDescent="0.25">
      <c r="A1" s="151" t="s">
        <v>847</v>
      </c>
      <c r="B1" s="152"/>
      <c r="C1" s="152"/>
      <c r="D1" s="152"/>
      <c r="E1" s="152"/>
      <c r="F1" s="152"/>
      <c r="G1" s="153"/>
    </row>
    <row r="2" spans="1:12" ht="54.75" customHeight="1" x14ac:dyDescent="0.2">
      <c r="A2" s="125" t="s">
        <v>649</v>
      </c>
      <c r="B2" s="124" t="s">
        <v>846</v>
      </c>
      <c r="C2" s="124"/>
      <c r="D2" s="124" t="s">
        <v>650</v>
      </c>
      <c r="E2" s="124" t="s">
        <v>651</v>
      </c>
      <c r="F2" s="124" t="s">
        <v>652</v>
      </c>
      <c r="G2" s="126" t="s">
        <v>653</v>
      </c>
      <c r="L2" t="s">
        <v>654</v>
      </c>
    </row>
    <row r="3" spans="1:12" ht="21.75" customHeight="1" x14ac:dyDescent="0.2">
      <c r="A3" s="127">
        <v>1</v>
      </c>
      <c r="B3" s="117">
        <v>1711625</v>
      </c>
      <c r="C3" s="117" t="s">
        <v>655</v>
      </c>
      <c r="D3" s="118" t="s">
        <v>584</v>
      </c>
      <c r="E3" s="119">
        <v>1</v>
      </c>
      <c r="F3" s="120"/>
      <c r="G3" s="128"/>
      <c r="L3" t="s">
        <v>656</v>
      </c>
    </row>
    <row r="4" spans="1:12" ht="21.75" customHeight="1" x14ac:dyDescent="0.2">
      <c r="A4" s="129">
        <v>2</v>
      </c>
      <c r="B4" s="121">
        <v>1705290</v>
      </c>
      <c r="C4" s="121" t="s">
        <v>657</v>
      </c>
      <c r="D4" s="122" t="s">
        <v>584</v>
      </c>
      <c r="E4" s="123">
        <v>1</v>
      </c>
      <c r="F4" s="123"/>
      <c r="G4" s="130"/>
      <c r="L4" t="s">
        <v>658</v>
      </c>
    </row>
    <row r="5" spans="1:12" ht="21.75" customHeight="1" x14ac:dyDescent="0.2">
      <c r="A5" s="127">
        <v>3</v>
      </c>
      <c r="B5" s="117">
        <v>1711250</v>
      </c>
      <c r="C5" s="117" t="s">
        <v>659</v>
      </c>
      <c r="D5" s="118" t="s">
        <v>584</v>
      </c>
      <c r="E5" s="119">
        <v>1</v>
      </c>
      <c r="F5" s="120"/>
      <c r="G5" s="128"/>
    </row>
    <row r="6" spans="1:12" ht="21.75" customHeight="1" x14ac:dyDescent="0.2">
      <c r="A6" s="129">
        <v>4</v>
      </c>
      <c r="B6" s="121">
        <v>1686177</v>
      </c>
      <c r="C6" s="121" t="s">
        <v>660</v>
      </c>
      <c r="D6" s="122" t="s">
        <v>584</v>
      </c>
      <c r="E6" s="123">
        <v>1</v>
      </c>
      <c r="F6" s="123"/>
      <c r="G6" s="130"/>
    </row>
    <row r="7" spans="1:12" ht="21.75" customHeight="1" x14ac:dyDescent="0.2">
      <c r="A7" s="127">
        <v>5</v>
      </c>
      <c r="B7" s="117">
        <v>1740795</v>
      </c>
      <c r="C7" s="117" t="s">
        <v>661</v>
      </c>
      <c r="D7" s="118" t="s">
        <v>584</v>
      </c>
      <c r="E7" s="119"/>
      <c r="F7" s="120">
        <v>1</v>
      </c>
      <c r="G7" s="128"/>
    </row>
    <row r="8" spans="1:12" ht="21.75" customHeight="1" x14ac:dyDescent="0.2">
      <c r="A8" s="129">
        <v>6</v>
      </c>
      <c r="B8" s="121">
        <v>1695065</v>
      </c>
      <c r="C8" s="121" t="s">
        <v>662</v>
      </c>
      <c r="D8" s="122" t="s">
        <v>584</v>
      </c>
      <c r="E8" s="123">
        <v>1</v>
      </c>
      <c r="F8" s="123"/>
      <c r="G8" s="130"/>
    </row>
    <row r="9" spans="1:12" ht="21.75" customHeight="1" x14ac:dyDescent="0.2">
      <c r="A9" s="127">
        <v>7</v>
      </c>
      <c r="B9" s="117">
        <v>1724230</v>
      </c>
      <c r="C9" s="117" t="s">
        <v>663</v>
      </c>
      <c r="D9" s="118" t="s">
        <v>584</v>
      </c>
      <c r="E9" s="119"/>
      <c r="F9" s="120">
        <v>1</v>
      </c>
      <c r="G9" s="128"/>
    </row>
    <row r="10" spans="1:12" ht="21.75" customHeight="1" x14ac:dyDescent="0.2">
      <c r="A10" s="129">
        <v>8</v>
      </c>
      <c r="B10" s="121">
        <v>1690492</v>
      </c>
      <c r="C10" s="121" t="s">
        <v>664</v>
      </c>
      <c r="D10" s="122" t="s">
        <v>584</v>
      </c>
      <c r="E10" s="123"/>
      <c r="F10" s="123">
        <v>1</v>
      </c>
      <c r="G10" s="130"/>
    </row>
    <row r="11" spans="1:12" ht="21.75" customHeight="1" x14ac:dyDescent="0.2">
      <c r="A11" s="127">
        <v>9</v>
      </c>
      <c r="B11" s="117">
        <v>1714149</v>
      </c>
      <c r="C11" s="117" t="s">
        <v>665</v>
      </c>
      <c r="D11" s="118" t="s">
        <v>584</v>
      </c>
      <c r="E11" s="119"/>
      <c r="F11" s="120">
        <v>1</v>
      </c>
      <c r="G11" s="128"/>
    </row>
    <row r="12" spans="1:12" ht="21.75" customHeight="1" x14ac:dyDescent="0.2">
      <c r="A12" s="129">
        <v>10</v>
      </c>
      <c r="B12" s="121">
        <v>1692441</v>
      </c>
      <c r="C12" s="121" t="s">
        <v>666</v>
      </c>
      <c r="D12" s="122" t="s">
        <v>584</v>
      </c>
      <c r="E12" s="123"/>
      <c r="F12" s="123">
        <v>1</v>
      </c>
      <c r="G12" s="130"/>
    </row>
    <row r="13" spans="1:12" ht="21.75" customHeight="1" x14ac:dyDescent="0.2">
      <c r="A13" s="127">
        <v>11</v>
      </c>
      <c r="B13" s="117">
        <v>1710500</v>
      </c>
      <c r="C13" s="117" t="s">
        <v>667</v>
      </c>
      <c r="D13" s="118" t="s">
        <v>584</v>
      </c>
      <c r="E13" s="119"/>
      <c r="F13" s="120">
        <v>1</v>
      </c>
      <c r="G13" s="128"/>
    </row>
    <row r="14" spans="1:12" ht="21.75" customHeight="1" x14ac:dyDescent="0.2">
      <c r="A14" s="129">
        <v>12</v>
      </c>
      <c r="B14" s="121">
        <v>1687731</v>
      </c>
      <c r="C14" s="121" t="s">
        <v>668</v>
      </c>
      <c r="D14" s="122" t="s">
        <v>584</v>
      </c>
      <c r="E14" s="123"/>
      <c r="F14" s="123">
        <v>1</v>
      </c>
      <c r="G14" s="130"/>
    </row>
    <row r="15" spans="1:12" ht="21.75" customHeight="1" x14ac:dyDescent="0.2">
      <c r="A15" s="127">
        <v>13</v>
      </c>
      <c r="B15" s="117">
        <v>1700867</v>
      </c>
      <c r="C15" s="117" t="s">
        <v>669</v>
      </c>
      <c r="D15" s="118" t="s">
        <v>670</v>
      </c>
      <c r="E15" s="119"/>
      <c r="F15" s="120">
        <v>1</v>
      </c>
      <c r="G15" s="128"/>
    </row>
    <row r="16" spans="1:12" ht="21.75" customHeight="1" x14ac:dyDescent="0.2">
      <c r="A16" s="129">
        <v>14</v>
      </c>
      <c r="B16" s="121">
        <v>1718994</v>
      </c>
      <c r="C16" s="121" t="s">
        <v>671</v>
      </c>
      <c r="D16" s="122" t="s">
        <v>670</v>
      </c>
      <c r="E16" s="123"/>
      <c r="F16" s="123">
        <v>1</v>
      </c>
      <c r="G16" s="130"/>
    </row>
    <row r="17" spans="1:7" ht="21.75" customHeight="1" x14ac:dyDescent="0.2">
      <c r="A17" s="127">
        <v>15</v>
      </c>
      <c r="B17" s="117">
        <v>1691743</v>
      </c>
      <c r="C17" s="117" t="s">
        <v>672</v>
      </c>
      <c r="D17" s="118" t="s">
        <v>670</v>
      </c>
      <c r="E17" s="119"/>
      <c r="F17" s="120">
        <v>1</v>
      </c>
      <c r="G17" s="128"/>
    </row>
    <row r="18" spans="1:7" ht="21.75" customHeight="1" x14ac:dyDescent="0.2">
      <c r="A18" s="129">
        <v>16</v>
      </c>
      <c r="B18" s="121">
        <v>1692401</v>
      </c>
      <c r="C18" s="121" t="s">
        <v>673</v>
      </c>
      <c r="D18" s="122" t="s">
        <v>670</v>
      </c>
      <c r="E18" s="123"/>
      <c r="F18" s="123">
        <v>1</v>
      </c>
      <c r="G18" s="130"/>
    </row>
    <row r="19" spans="1:7" ht="21.75" customHeight="1" x14ac:dyDescent="0.2">
      <c r="A19" s="127">
        <v>17</v>
      </c>
      <c r="B19" s="117">
        <v>1722949</v>
      </c>
      <c r="C19" s="117" t="s">
        <v>674</v>
      </c>
      <c r="D19" s="118" t="s">
        <v>670</v>
      </c>
      <c r="E19" s="119"/>
      <c r="F19" s="120">
        <v>1</v>
      </c>
      <c r="G19" s="128"/>
    </row>
    <row r="20" spans="1:7" ht="21.75" customHeight="1" x14ac:dyDescent="0.2">
      <c r="A20" s="129">
        <v>18</v>
      </c>
      <c r="B20" s="121">
        <v>1719075</v>
      </c>
      <c r="C20" s="121" t="s">
        <v>675</v>
      </c>
      <c r="D20" s="122" t="s">
        <v>670</v>
      </c>
      <c r="E20" s="123"/>
      <c r="F20" s="123">
        <v>1</v>
      </c>
      <c r="G20" s="130"/>
    </row>
    <row r="21" spans="1:7" ht="21.75" customHeight="1" x14ac:dyDescent="0.2">
      <c r="A21" s="127">
        <v>19</v>
      </c>
      <c r="B21" s="117">
        <v>1725026</v>
      </c>
      <c r="C21" s="117" t="s">
        <v>676</v>
      </c>
      <c r="D21" s="118" t="s">
        <v>670</v>
      </c>
      <c r="E21" s="119"/>
      <c r="F21" s="120">
        <v>1</v>
      </c>
      <c r="G21" s="128"/>
    </row>
    <row r="22" spans="1:7" ht="21.75" customHeight="1" x14ac:dyDescent="0.2">
      <c r="A22" s="129">
        <v>20</v>
      </c>
      <c r="B22" s="121">
        <v>1740877</v>
      </c>
      <c r="C22" s="121" t="s">
        <v>677</v>
      </c>
      <c r="D22" s="122" t="s">
        <v>670</v>
      </c>
      <c r="E22" s="123">
        <v>1</v>
      </c>
      <c r="F22" s="123"/>
      <c r="G22" s="130"/>
    </row>
    <row r="23" spans="1:7" ht="21.75" customHeight="1" x14ac:dyDescent="0.2">
      <c r="A23" s="127">
        <v>21</v>
      </c>
      <c r="B23" s="117">
        <v>1688670</v>
      </c>
      <c r="C23" s="117" t="s">
        <v>678</v>
      </c>
      <c r="D23" s="118" t="s">
        <v>670</v>
      </c>
      <c r="E23" s="119"/>
      <c r="F23" s="120"/>
      <c r="G23" s="128">
        <v>1</v>
      </c>
    </row>
    <row r="24" spans="1:7" ht="21.75" customHeight="1" x14ac:dyDescent="0.2">
      <c r="A24" s="129">
        <v>22</v>
      </c>
      <c r="B24" s="121">
        <v>1727991</v>
      </c>
      <c r="C24" s="121" t="s">
        <v>679</v>
      </c>
      <c r="D24" s="122" t="s">
        <v>670</v>
      </c>
      <c r="E24" s="123"/>
      <c r="F24" s="123">
        <v>1</v>
      </c>
      <c r="G24" s="130"/>
    </row>
    <row r="25" spans="1:7" ht="21.75" customHeight="1" x14ac:dyDescent="0.2">
      <c r="A25" s="127">
        <v>23</v>
      </c>
      <c r="B25" s="117">
        <v>1713624</v>
      </c>
      <c r="C25" s="117" t="s">
        <v>680</v>
      </c>
      <c r="D25" s="118" t="s">
        <v>670</v>
      </c>
      <c r="E25" s="119"/>
      <c r="F25" s="120">
        <v>1</v>
      </c>
      <c r="G25" s="128"/>
    </row>
    <row r="26" spans="1:7" ht="21.75" customHeight="1" x14ac:dyDescent="0.2">
      <c r="A26" s="129">
        <v>24</v>
      </c>
      <c r="B26" s="121">
        <v>1684203</v>
      </c>
      <c r="C26" s="121" t="s">
        <v>681</v>
      </c>
      <c r="D26" s="122" t="s">
        <v>670</v>
      </c>
      <c r="E26" s="123"/>
      <c r="F26" s="123">
        <v>1</v>
      </c>
      <c r="G26" s="130"/>
    </row>
    <row r="27" spans="1:7" ht="21.75" customHeight="1" x14ac:dyDescent="0.2">
      <c r="A27" s="127">
        <v>25</v>
      </c>
      <c r="B27" s="117">
        <v>1697056</v>
      </c>
      <c r="C27" s="117" t="s">
        <v>682</v>
      </c>
      <c r="D27" s="118" t="s">
        <v>670</v>
      </c>
      <c r="E27" s="119"/>
      <c r="F27" s="120">
        <v>1</v>
      </c>
      <c r="G27" s="128"/>
    </row>
    <row r="28" spans="1:7" ht="21.75" customHeight="1" x14ac:dyDescent="0.2">
      <c r="A28" s="129">
        <v>26</v>
      </c>
      <c r="B28" s="121">
        <v>1723021</v>
      </c>
      <c r="C28" s="121" t="s">
        <v>683</v>
      </c>
      <c r="D28" s="122" t="s">
        <v>670</v>
      </c>
      <c r="E28" s="123"/>
      <c r="F28" s="123">
        <v>1</v>
      </c>
      <c r="G28" s="130"/>
    </row>
    <row r="29" spans="1:7" ht="21.75" customHeight="1" x14ac:dyDescent="0.2">
      <c r="A29" s="127">
        <v>27</v>
      </c>
      <c r="B29" s="117">
        <v>1718717</v>
      </c>
      <c r="C29" s="117" t="s">
        <v>684</v>
      </c>
      <c r="D29" s="118" t="s">
        <v>670</v>
      </c>
      <c r="E29" s="119"/>
      <c r="F29" s="120">
        <v>1</v>
      </c>
      <c r="G29" s="128"/>
    </row>
    <row r="30" spans="1:7" ht="21" x14ac:dyDescent="0.2">
      <c r="A30" s="129">
        <v>28</v>
      </c>
      <c r="B30" s="121">
        <v>1692091</v>
      </c>
      <c r="C30" s="121" t="s">
        <v>685</v>
      </c>
      <c r="D30" s="122" t="s">
        <v>670</v>
      </c>
      <c r="E30" s="123"/>
      <c r="F30" s="123">
        <v>1</v>
      </c>
      <c r="G30" s="130"/>
    </row>
    <row r="31" spans="1:7" ht="21" x14ac:dyDescent="0.2">
      <c r="A31" s="127">
        <v>29</v>
      </c>
      <c r="B31" s="117">
        <v>1733687</v>
      </c>
      <c r="C31" s="117" t="s">
        <v>686</v>
      </c>
      <c r="D31" s="118" t="s">
        <v>670</v>
      </c>
      <c r="E31" s="119"/>
      <c r="F31" s="120">
        <v>1</v>
      </c>
      <c r="G31" s="128"/>
    </row>
    <row r="32" spans="1:7" ht="21" x14ac:dyDescent="0.2">
      <c r="A32" s="129">
        <v>30</v>
      </c>
      <c r="B32" s="121">
        <v>1706554</v>
      </c>
      <c r="C32" s="121" t="s">
        <v>687</v>
      </c>
      <c r="D32" s="122" t="s">
        <v>670</v>
      </c>
      <c r="E32" s="123"/>
      <c r="F32" s="123">
        <v>1</v>
      </c>
      <c r="G32" s="130"/>
    </row>
    <row r="33" spans="1:7" ht="21" x14ac:dyDescent="0.2">
      <c r="A33" s="127">
        <v>31</v>
      </c>
      <c r="B33" s="117">
        <v>1682303</v>
      </c>
      <c r="C33" s="117" t="s">
        <v>688</v>
      </c>
      <c r="D33" s="118" t="s">
        <v>670</v>
      </c>
      <c r="E33" s="119"/>
      <c r="F33" s="120">
        <v>1</v>
      </c>
      <c r="G33" s="128"/>
    </row>
    <row r="34" spans="1:7" ht="21" x14ac:dyDescent="0.2">
      <c r="A34" s="129">
        <v>32</v>
      </c>
      <c r="B34" s="121">
        <v>1727125</v>
      </c>
      <c r="C34" s="121" t="s">
        <v>689</v>
      </c>
      <c r="D34" s="122" t="s">
        <v>670</v>
      </c>
      <c r="E34" s="123"/>
      <c r="F34" s="123">
        <v>1</v>
      </c>
      <c r="G34" s="130"/>
    </row>
    <row r="35" spans="1:7" ht="21" x14ac:dyDescent="0.2">
      <c r="A35" s="127">
        <v>33</v>
      </c>
      <c r="B35" s="117">
        <v>1704637</v>
      </c>
      <c r="C35" s="117" t="s">
        <v>690</v>
      </c>
      <c r="D35" s="118" t="s">
        <v>670</v>
      </c>
      <c r="E35" s="119"/>
      <c r="F35" s="120">
        <v>1</v>
      </c>
      <c r="G35" s="128"/>
    </row>
    <row r="36" spans="1:7" ht="21" x14ac:dyDescent="0.2">
      <c r="A36" s="129">
        <v>34</v>
      </c>
      <c r="B36" s="121">
        <v>1690814</v>
      </c>
      <c r="C36" s="121" t="s">
        <v>691</v>
      </c>
      <c r="D36" s="122" t="s">
        <v>670</v>
      </c>
      <c r="E36" s="123">
        <v>1</v>
      </c>
      <c r="F36" s="123"/>
      <c r="G36" s="130"/>
    </row>
    <row r="37" spans="1:7" ht="21" x14ac:dyDescent="0.2">
      <c r="A37" s="127">
        <v>35</v>
      </c>
      <c r="B37" s="117">
        <v>1693556</v>
      </c>
      <c r="C37" s="117" t="s">
        <v>692</v>
      </c>
      <c r="D37" s="118" t="s">
        <v>670</v>
      </c>
      <c r="E37" s="119"/>
      <c r="F37" s="120">
        <v>1</v>
      </c>
      <c r="G37" s="128"/>
    </row>
    <row r="38" spans="1:7" ht="21" x14ac:dyDescent="0.2">
      <c r="A38" s="129">
        <v>36</v>
      </c>
      <c r="B38" s="121">
        <v>1733525</v>
      </c>
      <c r="C38" s="121" t="s">
        <v>693</v>
      </c>
      <c r="D38" s="122" t="s">
        <v>670</v>
      </c>
      <c r="E38" s="123"/>
      <c r="F38" s="123"/>
      <c r="G38" s="130">
        <v>1</v>
      </c>
    </row>
    <row r="39" spans="1:7" ht="21" x14ac:dyDescent="0.2">
      <c r="A39" s="127">
        <v>37</v>
      </c>
      <c r="B39" s="117">
        <v>1740435</v>
      </c>
      <c r="C39" s="117" t="s">
        <v>694</v>
      </c>
      <c r="D39" s="118" t="s">
        <v>670</v>
      </c>
      <c r="E39" s="119"/>
      <c r="F39" s="120">
        <v>1</v>
      </c>
      <c r="G39" s="128"/>
    </row>
    <row r="40" spans="1:7" ht="21" x14ac:dyDescent="0.2">
      <c r="A40" s="129">
        <v>38</v>
      </c>
      <c r="B40" s="121">
        <v>1687300</v>
      </c>
      <c r="C40" s="121" t="s">
        <v>695</v>
      </c>
      <c r="D40" s="122" t="s">
        <v>670</v>
      </c>
      <c r="E40" s="123">
        <v>1</v>
      </c>
      <c r="F40" s="123"/>
      <c r="G40" s="130"/>
    </row>
    <row r="41" spans="1:7" ht="21" x14ac:dyDescent="0.2">
      <c r="A41" s="127">
        <v>39</v>
      </c>
      <c r="B41" s="117">
        <v>1712135</v>
      </c>
      <c r="C41" s="117" t="s">
        <v>696</v>
      </c>
      <c r="D41" s="118" t="s">
        <v>670</v>
      </c>
      <c r="E41" s="119"/>
      <c r="F41" s="120"/>
      <c r="G41" s="128">
        <v>1</v>
      </c>
    </row>
    <row r="42" spans="1:7" ht="21" x14ac:dyDescent="0.2">
      <c r="A42" s="129">
        <v>40</v>
      </c>
      <c r="B42" s="121">
        <v>1704466</v>
      </c>
      <c r="C42" s="121" t="s">
        <v>697</v>
      </c>
      <c r="D42" s="122" t="s">
        <v>670</v>
      </c>
      <c r="E42" s="123"/>
      <c r="F42" s="123"/>
      <c r="G42" s="130">
        <v>1</v>
      </c>
    </row>
    <row r="43" spans="1:7" ht="21" x14ac:dyDescent="0.2">
      <c r="A43" s="127">
        <v>41</v>
      </c>
      <c r="B43" s="117">
        <v>1741507</v>
      </c>
      <c r="C43" s="117" t="s">
        <v>698</v>
      </c>
      <c r="D43" s="118" t="s">
        <v>670</v>
      </c>
      <c r="E43" s="119"/>
      <c r="F43" s="120"/>
      <c r="G43" s="128">
        <v>1</v>
      </c>
    </row>
    <row r="44" spans="1:7" ht="21" x14ac:dyDescent="0.2">
      <c r="A44" s="129">
        <v>42</v>
      </c>
      <c r="B44" s="121">
        <v>1690296</v>
      </c>
      <c r="C44" s="121" t="s">
        <v>699</v>
      </c>
      <c r="D44" s="122" t="s">
        <v>670</v>
      </c>
      <c r="E44" s="123"/>
      <c r="F44" s="123"/>
      <c r="G44" s="130">
        <v>1</v>
      </c>
    </row>
    <row r="45" spans="1:7" ht="21" x14ac:dyDescent="0.2">
      <c r="A45" s="127">
        <v>43</v>
      </c>
      <c r="B45" s="117">
        <v>1732033</v>
      </c>
      <c r="C45" s="117"/>
      <c r="D45" s="118" t="s">
        <v>700</v>
      </c>
      <c r="E45" s="119">
        <v>1</v>
      </c>
      <c r="F45" s="120"/>
      <c r="G45" s="128"/>
    </row>
    <row r="46" spans="1:7" ht="21" x14ac:dyDescent="0.2">
      <c r="A46" s="129">
        <v>44</v>
      </c>
      <c r="B46" s="121">
        <v>1706716</v>
      </c>
      <c r="C46" s="121"/>
      <c r="D46" s="122" t="s">
        <v>700</v>
      </c>
      <c r="E46" s="123">
        <v>1</v>
      </c>
      <c r="F46" s="123"/>
      <c r="G46" s="130"/>
    </row>
    <row r="47" spans="1:7" ht="21" x14ac:dyDescent="0.2">
      <c r="A47" s="127">
        <v>45</v>
      </c>
      <c r="B47" s="117">
        <v>1711848</v>
      </c>
      <c r="C47" s="117"/>
      <c r="D47" s="118" t="s">
        <v>700</v>
      </c>
      <c r="E47" s="119"/>
      <c r="F47" s="120">
        <v>1</v>
      </c>
      <c r="G47" s="128"/>
    </row>
    <row r="48" spans="1:7" ht="21" x14ac:dyDescent="0.2">
      <c r="A48" s="129">
        <v>46</v>
      </c>
      <c r="B48" s="121">
        <v>1722224</v>
      </c>
      <c r="C48" s="121"/>
      <c r="D48" s="122" t="s">
        <v>700</v>
      </c>
      <c r="E48" s="123"/>
      <c r="F48" s="123">
        <v>1</v>
      </c>
      <c r="G48" s="130"/>
    </row>
    <row r="49" spans="1:7" ht="21" x14ac:dyDescent="0.2">
      <c r="A49" s="127">
        <v>47</v>
      </c>
      <c r="B49" s="117">
        <v>1707215</v>
      </c>
      <c r="C49" s="117"/>
      <c r="D49" s="118" t="s">
        <v>700</v>
      </c>
      <c r="E49" s="119"/>
      <c r="F49" s="120">
        <v>1</v>
      </c>
      <c r="G49" s="128"/>
    </row>
    <row r="50" spans="1:7" ht="21" x14ac:dyDescent="0.2">
      <c r="A50" s="129">
        <v>48</v>
      </c>
      <c r="B50" s="121">
        <v>1689693</v>
      </c>
      <c r="C50" s="121"/>
      <c r="D50" s="122" t="s">
        <v>700</v>
      </c>
      <c r="E50" s="123"/>
      <c r="F50" s="123">
        <v>1</v>
      </c>
      <c r="G50" s="130"/>
    </row>
    <row r="51" spans="1:7" ht="21" x14ac:dyDescent="0.2">
      <c r="A51" s="127">
        <v>49</v>
      </c>
      <c r="B51" s="117">
        <v>1738348</v>
      </c>
      <c r="C51" s="117"/>
      <c r="D51" s="118" t="s">
        <v>700</v>
      </c>
      <c r="E51" s="119"/>
      <c r="F51" s="120"/>
      <c r="G51" s="128">
        <v>1</v>
      </c>
    </row>
    <row r="52" spans="1:7" ht="21" x14ac:dyDescent="0.2">
      <c r="A52" s="129">
        <v>50</v>
      </c>
      <c r="B52" s="121">
        <v>1711770</v>
      </c>
      <c r="C52" s="121"/>
      <c r="D52" s="122" t="s">
        <v>700</v>
      </c>
      <c r="E52" s="123"/>
      <c r="F52" s="123"/>
      <c r="G52" s="130">
        <v>1</v>
      </c>
    </row>
    <row r="53" spans="1:7" ht="21" x14ac:dyDescent="0.2">
      <c r="A53" s="127">
        <v>51</v>
      </c>
      <c r="B53" s="117">
        <v>1717294</v>
      </c>
      <c r="C53" s="117"/>
      <c r="D53" s="118" t="s">
        <v>701</v>
      </c>
      <c r="E53" s="119"/>
      <c r="F53" s="120">
        <v>1</v>
      </c>
      <c r="G53" s="128"/>
    </row>
    <row r="54" spans="1:7" ht="21" x14ac:dyDescent="0.2">
      <c r="A54" s="129">
        <v>52</v>
      </c>
      <c r="B54" s="121">
        <v>1733670</v>
      </c>
      <c r="C54" s="121"/>
      <c r="D54" s="122" t="s">
        <v>701</v>
      </c>
      <c r="E54" s="123"/>
      <c r="F54" s="123">
        <v>1</v>
      </c>
      <c r="G54" s="130"/>
    </row>
    <row r="55" spans="1:7" ht="21" x14ac:dyDescent="0.2">
      <c r="A55" s="127">
        <v>53</v>
      </c>
      <c r="B55" s="117">
        <v>1699122</v>
      </c>
      <c r="C55" s="117"/>
      <c r="D55" s="118" t="s">
        <v>701</v>
      </c>
      <c r="E55" s="119"/>
      <c r="F55" s="120">
        <v>1</v>
      </c>
      <c r="G55" s="128"/>
    </row>
    <row r="56" spans="1:7" ht="21" x14ac:dyDescent="0.2">
      <c r="A56" s="129">
        <v>54</v>
      </c>
      <c r="B56" s="121">
        <v>1735322</v>
      </c>
      <c r="C56" s="121"/>
      <c r="D56" s="122" t="s">
        <v>701</v>
      </c>
      <c r="E56" s="123"/>
      <c r="F56" s="123">
        <v>1</v>
      </c>
      <c r="G56" s="130"/>
    </row>
    <row r="57" spans="1:7" ht="21" x14ac:dyDescent="0.2">
      <c r="A57" s="127">
        <v>55</v>
      </c>
      <c r="B57" s="117">
        <v>1716089</v>
      </c>
      <c r="C57" s="117"/>
      <c r="D57" s="118" t="s">
        <v>701</v>
      </c>
      <c r="E57" s="119">
        <v>1</v>
      </c>
      <c r="F57" s="120"/>
      <c r="G57" s="128"/>
    </row>
    <row r="58" spans="1:7" ht="21" x14ac:dyDescent="0.2">
      <c r="A58" s="129">
        <v>56</v>
      </c>
      <c r="B58" s="121">
        <v>1739537</v>
      </c>
      <c r="C58" s="121"/>
      <c r="D58" s="122" t="s">
        <v>407</v>
      </c>
      <c r="E58" s="123"/>
      <c r="F58" s="123">
        <v>1</v>
      </c>
      <c r="G58" s="130"/>
    </row>
    <row r="59" spans="1:7" ht="21" x14ac:dyDescent="0.2">
      <c r="A59" s="127">
        <v>57</v>
      </c>
      <c r="B59" s="117">
        <v>1724497</v>
      </c>
      <c r="C59" s="117"/>
      <c r="D59" s="118" t="s">
        <v>407</v>
      </c>
      <c r="E59" s="119"/>
      <c r="F59" s="120">
        <v>1</v>
      </c>
      <c r="G59" s="128"/>
    </row>
    <row r="60" spans="1:7" ht="21" x14ac:dyDescent="0.2">
      <c r="A60" s="129">
        <v>58</v>
      </c>
      <c r="B60" s="121">
        <v>1739473</v>
      </c>
      <c r="C60" s="121" t="s">
        <v>702</v>
      </c>
      <c r="D60" s="122" t="s">
        <v>703</v>
      </c>
      <c r="E60" s="123"/>
      <c r="F60" s="123">
        <v>1</v>
      </c>
      <c r="G60" s="130"/>
    </row>
    <row r="61" spans="1:7" ht="21" x14ac:dyDescent="0.2">
      <c r="A61" s="127">
        <v>59</v>
      </c>
      <c r="B61" s="117">
        <v>1686055</v>
      </c>
      <c r="C61" s="117" t="s">
        <v>704</v>
      </c>
      <c r="D61" s="118" t="s">
        <v>703</v>
      </c>
      <c r="E61" s="119"/>
      <c r="F61" s="120">
        <v>1</v>
      </c>
      <c r="G61" s="128"/>
    </row>
    <row r="62" spans="1:7" ht="21" x14ac:dyDescent="0.2">
      <c r="A62" s="129">
        <v>60</v>
      </c>
      <c r="B62" s="121" t="s">
        <v>705</v>
      </c>
      <c r="C62" s="121" t="s">
        <v>706</v>
      </c>
      <c r="D62" s="122" t="s">
        <v>703</v>
      </c>
      <c r="E62" s="123"/>
      <c r="F62" s="123">
        <v>1</v>
      </c>
      <c r="G62" s="130"/>
    </row>
    <row r="63" spans="1:7" ht="21" x14ac:dyDescent="0.2">
      <c r="A63" s="127">
        <v>61</v>
      </c>
      <c r="B63" s="117">
        <v>1714329</v>
      </c>
      <c r="C63" s="117" t="s">
        <v>707</v>
      </c>
      <c r="D63" s="118" t="s">
        <v>703</v>
      </c>
      <c r="E63" s="119"/>
      <c r="F63" s="120">
        <v>1</v>
      </c>
      <c r="G63" s="128"/>
    </row>
    <row r="64" spans="1:7" ht="21" x14ac:dyDescent="0.2">
      <c r="A64" s="129">
        <v>62</v>
      </c>
      <c r="B64" s="121">
        <v>1706445</v>
      </c>
      <c r="C64" s="121" t="s">
        <v>708</v>
      </c>
      <c r="D64" s="122" t="s">
        <v>709</v>
      </c>
      <c r="E64" s="123"/>
      <c r="F64" s="123"/>
      <c r="G64" s="130">
        <v>1</v>
      </c>
    </row>
    <row r="65" spans="1:7" ht="21" x14ac:dyDescent="0.2">
      <c r="A65" s="127">
        <v>63</v>
      </c>
      <c r="B65" s="117">
        <v>1685676</v>
      </c>
      <c r="C65" s="117" t="s">
        <v>710</v>
      </c>
      <c r="D65" s="118" t="s">
        <v>709</v>
      </c>
      <c r="E65" s="119"/>
      <c r="F65" s="120"/>
      <c r="G65" s="128">
        <v>1</v>
      </c>
    </row>
    <row r="66" spans="1:7" ht="21" x14ac:dyDescent="0.2">
      <c r="A66" s="129">
        <v>64</v>
      </c>
      <c r="B66" s="121">
        <v>1720778</v>
      </c>
      <c r="C66" s="121" t="s">
        <v>711</v>
      </c>
      <c r="D66" s="122" t="s">
        <v>709</v>
      </c>
      <c r="E66" s="123"/>
      <c r="F66" s="123"/>
      <c r="G66" s="130">
        <v>1</v>
      </c>
    </row>
    <row r="67" spans="1:7" ht="21" x14ac:dyDescent="0.2">
      <c r="A67" s="127">
        <v>65</v>
      </c>
      <c r="B67" s="117">
        <v>1738013</v>
      </c>
      <c r="C67" s="117" t="s">
        <v>712</v>
      </c>
      <c r="D67" s="118" t="s">
        <v>709</v>
      </c>
      <c r="E67" s="119"/>
      <c r="F67" s="120"/>
      <c r="G67" s="128">
        <v>1</v>
      </c>
    </row>
    <row r="68" spans="1:7" ht="21" x14ac:dyDescent="0.2">
      <c r="A68" s="129">
        <v>66</v>
      </c>
      <c r="B68" s="121">
        <v>1729503</v>
      </c>
      <c r="C68" s="121" t="s">
        <v>713</v>
      </c>
      <c r="D68" s="122" t="s">
        <v>709</v>
      </c>
      <c r="E68" s="123"/>
      <c r="F68" s="123"/>
      <c r="G68" s="130">
        <v>1</v>
      </c>
    </row>
    <row r="69" spans="1:7" ht="21" x14ac:dyDescent="0.2">
      <c r="A69" s="127">
        <v>67</v>
      </c>
      <c r="B69" s="117">
        <v>1738578</v>
      </c>
      <c r="C69" s="117" t="s">
        <v>714</v>
      </c>
      <c r="D69" s="118" t="s">
        <v>709</v>
      </c>
      <c r="E69" s="119"/>
      <c r="F69" s="120"/>
      <c r="G69" s="128">
        <v>1</v>
      </c>
    </row>
    <row r="70" spans="1:7" ht="21" x14ac:dyDescent="0.2">
      <c r="A70" s="129">
        <v>68</v>
      </c>
      <c r="B70" s="121">
        <v>1733081</v>
      </c>
      <c r="C70" s="121" t="s">
        <v>715</v>
      </c>
      <c r="D70" s="122" t="s">
        <v>709</v>
      </c>
      <c r="E70" s="123">
        <v>1</v>
      </c>
      <c r="F70" s="123"/>
      <c r="G70" s="130"/>
    </row>
    <row r="71" spans="1:7" ht="21" x14ac:dyDescent="0.2">
      <c r="A71" s="127">
        <v>69</v>
      </c>
      <c r="B71" s="117">
        <v>1731485</v>
      </c>
      <c r="C71" s="117" t="s">
        <v>716</v>
      </c>
      <c r="D71" s="118" t="s">
        <v>612</v>
      </c>
      <c r="E71" s="119"/>
      <c r="F71" s="120">
        <v>1</v>
      </c>
      <c r="G71" s="128"/>
    </row>
    <row r="72" spans="1:7" ht="21" x14ac:dyDescent="0.2">
      <c r="A72" s="129">
        <v>70</v>
      </c>
      <c r="B72" s="121">
        <v>1705316</v>
      </c>
      <c r="C72" s="121" t="s">
        <v>717</v>
      </c>
      <c r="D72" s="122" t="s">
        <v>612</v>
      </c>
      <c r="E72" s="123"/>
      <c r="F72" s="123">
        <v>1</v>
      </c>
      <c r="G72" s="130"/>
    </row>
    <row r="73" spans="1:7" ht="21" x14ac:dyDescent="0.2">
      <c r="A73" s="127">
        <v>71</v>
      </c>
      <c r="B73" s="117">
        <v>1732211</v>
      </c>
      <c r="C73" s="117" t="s">
        <v>718</v>
      </c>
      <c r="D73" s="118" t="s">
        <v>719</v>
      </c>
      <c r="E73" s="119">
        <v>1</v>
      </c>
      <c r="F73" s="120"/>
      <c r="G73" s="128"/>
    </row>
    <row r="74" spans="1:7" ht="21" x14ac:dyDescent="0.2">
      <c r="A74" s="129">
        <v>72</v>
      </c>
      <c r="B74" s="121">
        <v>1708071</v>
      </c>
      <c r="C74" s="121" t="s">
        <v>720</v>
      </c>
      <c r="D74" s="122" t="s">
        <v>719</v>
      </c>
      <c r="E74" s="123">
        <v>1</v>
      </c>
      <c r="F74" s="123"/>
      <c r="G74" s="130"/>
    </row>
    <row r="75" spans="1:7" ht="21" x14ac:dyDescent="0.2">
      <c r="A75" s="127">
        <v>73</v>
      </c>
      <c r="B75" s="117">
        <v>1732949</v>
      </c>
      <c r="C75" s="117" t="s">
        <v>721</v>
      </c>
      <c r="D75" s="118" t="s">
        <v>719</v>
      </c>
      <c r="E75" s="119">
        <v>1</v>
      </c>
      <c r="F75" s="120"/>
      <c r="G75" s="128"/>
    </row>
    <row r="76" spans="1:7" ht="21" x14ac:dyDescent="0.2">
      <c r="A76" s="129">
        <v>74</v>
      </c>
      <c r="B76" s="121">
        <v>1726366</v>
      </c>
      <c r="C76" s="121" t="s">
        <v>722</v>
      </c>
      <c r="D76" s="122" t="s">
        <v>719</v>
      </c>
      <c r="E76" s="123">
        <v>1</v>
      </c>
      <c r="F76" s="123"/>
      <c r="G76" s="130"/>
    </row>
    <row r="77" spans="1:7" ht="21" x14ac:dyDescent="0.2">
      <c r="A77" s="127">
        <v>75</v>
      </c>
      <c r="B77" s="117">
        <v>1689992</v>
      </c>
      <c r="C77" s="117" t="s">
        <v>723</v>
      </c>
      <c r="D77" s="118" t="s">
        <v>719</v>
      </c>
      <c r="E77" s="119">
        <v>1</v>
      </c>
      <c r="F77" s="120"/>
      <c r="G77" s="128"/>
    </row>
    <row r="78" spans="1:7" ht="21" x14ac:dyDescent="0.2">
      <c r="A78" s="129">
        <v>76</v>
      </c>
      <c r="B78" s="121">
        <v>1693359</v>
      </c>
      <c r="C78" s="121" t="s">
        <v>724</v>
      </c>
      <c r="D78" s="122" t="s">
        <v>719</v>
      </c>
      <c r="E78" s="123">
        <v>1</v>
      </c>
      <c r="F78" s="123"/>
      <c r="G78" s="130"/>
    </row>
    <row r="79" spans="1:7" ht="21" x14ac:dyDescent="0.2">
      <c r="A79" s="127">
        <v>77</v>
      </c>
      <c r="B79" s="117">
        <v>1739376</v>
      </c>
      <c r="C79" s="117" t="s">
        <v>725</v>
      </c>
      <c r="D79" s="118" t="s">
        <v>719</v>
      </c>
      <c r="E79" s="119">
        <v>1</v>
      </c>
      <c r="F79" s="120"/>
      <c r="G79" s="128"/>
    </row>
    <row r="80" spans="1:7" ht="21" x14ac:dyDescent="0.2">
      <c r="A80" s="129">
        <v>78</v>
      </c>
      <c r="B80" s="121">
        <v>1703994</v>
      </c>
      <c r="C80" s="121" t="s">
        <v>726</v>
      </c>
      <c r="D80" s="122" t="s">
        <v>719</v>
      </c>
      <c r="E80" s="123">
        <v>1</v>
      </c>
      <c r="F80" s="123"/>
      <c r="G80" s="130"/>
    </row>
    <row r="81" spans="1:7" ht="21" x14ac:dyDescent="0.2">
      <c r="A81" s="127">
        <v>79</v>
      </c>
      <c r="B81" s="117">
        <v>1741613</v>
      </c>
      <c r="C81" s="117" t="s">
        <v>727</v>
      </c>
      <c r="D81" s="118" t="s">
        <v>719</v>
      </c>
      <c r="E81" s="119"/>
      <c r="F81" s="120">
        <v>1</v>
      </c>
      <c r="G81" s="128"/>
    </row>
    <row r="82" spans="1:7" ht="21" x14ac:dyDescent="0.2">
      <c r="A82" s="129">
        <v>80</v>
      </c>
      <c r="B82" s="121">
        <v>1728161</v>
      </c>
      <c r="C82" s="121" t="s">
        <v>728</v>
      </c>
      <c r="D82" s="122" t="s">
        <v>719</v>
      </c>
      <c r="E82" s="123"/>
      <c r="F82" s="123">
        <v>1</v>
      </c>
      <c r="G82" s="130"/>
    </row>
    <row r="83" spans="1:7" ht="21" x14ac:dyDescent="0.2">
      <c r="A83" s="127">
        <v>81</v>
      </c>
      <c r="B83" s="117">
        <v>1727688</v>
      </c>
      <c r="C83" s="117" t="s">
        <v>729</v>
      </c>
      <c r="D83" s="118" t="s">
        <v>719</v>
      </c>
      <c r="E83" s="119"/>
      <c r="F83" s="120">
        <v>1</v>
      </c>
      <c r="G83" s="128"/>
    </row>
    <row r="84" spans="1:7" ht="21" x14ac:dyDescent="0.2">
      <c r="A84" s="129">
        <v>82</v>
      </c>
      <c r="B84" s="121">
        <v>1709993</v>
      </c>
      <c r="C84" s="121" t="s">
        <v>730</v>
      </c>
      <c r="D84" s="122" t="s">
        <v>719</v>
      </c>
      <c r="E84" s="123"/>
      <c r="F84" s="123">
        <v>1</v>
      </c>
      <c r="G84" s="130"/>
    </row>
    <row r="85" spans="1:7" ht="21" x14ac:dyDescent="0.2">
      <c r="A85" s="127">
        <v>83</v>
      </c>
      <c r="B85" s="117">
        <v>1691112</v>
      </c>
      <c r="C85" s="117" t="s">
        <v>731</v>
      </c>
      <c r="D85" s="118" t="s">
        <v>719</v>
      </c>
      <c r="E85" s="119"/>
      <c r="F85" s="120">
        <v>1</v>
      </c>
      <c r="G85" s="128"/>
    </row>
    <row r="86" spans="1:7" ht="21" x14ac:dyDescent="0.2">
      <c r="A86" s="129">
        <v>84</v>
      </c>
      <c r="B86" s="121">
        <v>1711579</v>
      </c>
      <c r="C86" s="121" t="s">
        <v>732</v>
      </c>
      <c r="D86" s="122" t="s">
        <v>719</v>
      </c>
      <c r="E86" s="123"/>
      <c r="F86" s="123">
        <v>1</v>
      </c>
      <c r="G86" s="130"/>
    </row>
    <row r="87" spans="1:7" ht="21" x14ac:dyDescent="0.2">
      <c r="A87" s="127">
        <v>85</v>
      </c>
      <c r="B87" s="117">
        <v>1717741</v>
      </c>
      <c r="C87" s="117" t="s">
        <v>733</v>
      </c>
      <c r="D87" s="118" t="s">
        <v>719</v>
      </c>
      <c r="E87" s="119"/>
      <c r="F87" s="120">
        <v>1</v>
      </c>
      <c r="G87" s="128"/>
    </row>
    <row r="88" spans="1:7" ht="21" x14ac:dyDescent="0.2">
      <c r="A88" s="129">
        <v>86</v>
      </c>
      <c r="B88" s="121">
        <v>1722168</v>
      </c>
      <c r="C88" s="121" t="s">
        <v>734</v>
      </c>
      <c r="D88" s="122" t="s">
        <v>719</v>
      </c>
      <c r="E88" s="123"/>
      <c r="F88" s="123">
        <v>1</v>
      </c>
      <c r="G88" s="130"/>
    </row>
    <row r="89" spans="1:7" ht="21" x14ac:dyDescent="0.2">
      <c r="A89" s="127">
        <v>87</v>
      </c>
      <c r="B89" s="117">
        <v>1727688</v>
      </c>
      <c r="C89" s="117" t="s">
        <v>735</v>
      </c>
      <c r="D89" s="118" t="s">
        <v>719</v>
      </c>
      <c r="E89" s="119"/>
      <c r="F89" s="120">
        <v>1</v>
      </c>
      <c r="G89" s="128"/>
    </row>
    <row r="90" spans="1:7" ht="21" x14ac:dyDescent="0.2">
      <c r="A90" s="129">
        <v>88</v>
      </c>
      <c r="B90" s="121">
        <v>1739211</v>
      </c>
      <c r="C90" s="121" t="s">
        <v>736</v>
      </c>
      <c r="D90" s="122" t="s">
        <v>719</v>
      </c>
      <c r="E90" s="123"/>
      <c r="F90" s="123">
        <v>1</v>
      </c>
      <c r="G90" s="130"/>
    </row>
    <row r="91" spans="1:7" ht="21" x14ac:dyDescent="0.2">
      <c r="A91" s="127">
        <v>89</v>
      </c>
      <c r="B91" s="117">
        <v>1736131</v>
      </c>
      <c r="C91" s="117" t="s">
        <v>737</v>
      </c>
      <c r="D91" s="118" t="s">
        <v>719</v>
      </c>
      <c r="E91" s="119"/>
      <c r="F91" s="120">
        <v>1</v>
      </c>
      <c r="G91" s="128"/>
    </row>
    <row r="92" spans="1:7" ht="21" x14ac:dyDescent="0.2">
      <c r="A92" s="129">
        <v>90</v>
      </c>
      <c r="B92" s="121">
        <v>1712574</v>
      </c>
      <c r="C92" s="121" t="s">
        <v>738</v>
      </c>
      <c r="D92" s="122" t="s">
        <v>719</v>
      </c>
      <c r="E92" s="123"/>
      <c r="F92" s="123">
        <v>1</v>
      </c>
      <c r="G92" s="130"/>
    </row>
    <row r="93" spans="1:7" ht="21" x14ac:dyDescent="0.2">
      <c r="A93" s="127">
        <v>91</v>
      </c>
      <c r="B93" s="117">
        <v>1708347</v>
      </c>
      <c r="C93" s="117" t="s">
        <v>739</v>
      </c>
      <c r="D93" s="118" t="s">
        <v>719</v>
      </c>
      <c r="E93" s="119"/>
      <c r="F93" s="120">
        <v>1</v>
      </c>
      <c r="G93" s="128"/>
    </row>
    <row r="94" spans="1:7" ht="21" x14ac:dyDescent="0.2">
      <c r="A94" s="129">
        <v>92</v>
      </c>
      <c r="B94" s="121">
        <v>1713178</v>
      </c>
      <c r="C94" s="121" t="s">
        <v>740</v>
      </c>
      <c r="D94" s="122" t="s">
        <v>719</v>
      </c>
      <c r="E94" s="123"/>
      <c r="F94" s="123">
        <v>1</v>
      </c>
      <c r="G94" s="130"/>
    </row>
    <row r="95" spans="1:7" ht="21" x14ac:dyDescent="0.2">
      <c r="A95" s="127">
        <v>93</v>
      </c>
      <c r="B95" s="117">
        <v>1726237</v>
      </c>
      <c r="C95" s="117" t="s">
        <v>741</v>
      </c>
      <c r="D95" s="118" t="s">
        <v>719</v>
      </c>
      <c r="E95" s="119"/>
      <c r="F95" s="120">
        <v>1</v>
      </c>
      <c r="G95" s="128"/>
    </row>
    <row r="96" spans="1:7" ht="21" x14ac:dyDescent="0.2">
      <c r="A96" s="129">
        <v>94</v>
      </c>
      <c r="B96" s="121">
        <v>1711579</v>
      </c>
      <c r="C96" s="121" t="s">
        <v>742</v>
      </c>
      <c r="D96" s="122" t="s">
        <v>719</v>
      </c>
      <c r="E96" s="123"/>
      <c r="F96" s="123">
        <v>1</v>
      </c>
      <c r="G96" s="130"/>
    </row>
    <row r="97" spans="1:7" ht="21" x14ac:dyDescent="0.2">
      <c r="A97" s="127">
        <v>95</v>
      </c>
      <c r="B97" s="117">
        <v>1694424</v>
      </c>
      <c r="C97" s="117" t="s">
        <v>743</v>
      </c>
      <c r="D97" s="118" t="s">
        <v>719</v>
      </c>
      <c r="E97" s="119"/>
      <c r="F97" s="120">
        <v>1</v>
      </c>
      <c r="G97" s="128"/>
    </row>
    <row r="98" spans="1:7" ht="21" x14ac:dyDescent="0.2">
      <c r="A98" s="129">
        <v>96</v>
      </c>
      <c r="B98" s="121">
        <v>1713888</v>
      </c>
      <c r="C98" s="121" t="s">
        <v>744</v>
      </c>
      <c r="D98" s="122" t="s">
        <v>719</v>
      </c>
      <c r="E98" s="123"/>
      <c r="F98" s="123">
        <v>1</v>
      </c>
      <c r="G98" s="130"/>
    </row>
    <row r="99" spans="1:7" ht="21" x14ac:dyDescent="0.2">
      <c r="A99" s="127">
        <v>97</v>
      </c>
      <c r="B99" s="117">
        <v>1702819</v>
      </c>
      <c r="C99" s="117" t="s">
        <v>745</v>
      </c>
      <c r="D99" s="118" t="s">
        <v>719</v>
      </c>
      <c r="E99" s="119"/>
      <c r="F99" s="120">
        <v>1</v>
      </c>
      <c r="G99" s="128"/>
    </row>
    <row r="100" spans="1:7" ht="21" x14ac:dyDescent="0.2">
      <c r="A100" s="129">
        <v>98</v>
      </c>
      <c r="B100" s="121">
        <v>1718516</v>
      </c>
      <c r="C100" s="121" t="s">
        <v>746</v>
      </c>
      <c r="D100" s="122" t="s">
        <v>719</v>
      </c>
      <c r="E100" s="123"/>
      <c r="F100" s="123">
        <v>1</v>
      </c>
      <c r="G100" s="130"/>
    </row>
    <row r="101" spans="1:7" ht="21" x14ac:dyDescent="0.2">
      <c r="A101" s="127">
        <v>99</v>
      </c>
      <c r="B101" s="117">
        <v>1698247</v>
      </c>
      <c r="C101" s="117" t="s">
        <v>747</v>
      </c>
      <c r="D101" s="118" t="s">
        <v>719</v>
      </c>
      <c r="E101" s="119"/>
      <c r="F101" s="120">
        <v>1</v>
      </c>
      <c r="G101" s="128"/>
    </row>
    <row r="102" spans="1:7" ht="21" x14ac:dyDescent="0.2">
      <c r="A102" s="129">
        <v>100</v>
      </c>
      <c r="B102" s="121">
        <v>1736891</v>
      </c>
      <c r="C102" s="121" t="s">
        <v>748</v>
      </c>
      <c r="D102" s="122" t="s">
        <v>719</v>
      </c>
      <c r="E102" s="123"/>
      <c r="F102" s="123">
        <v>1</v>
      </c>
      <c r="G102" s="130"/>
    </row>
    <row r="103" spans="1:7" ht="21" x14ac:dyDescent="0.2">
      <c r="A103" s="127">
        <v>101</v>
      </c>
      <c r="B103" s="117">
        <v>1722263</v>
      </c>
      <c r="C103" s="117" t="s">
        <v>749</v>
      </c>
      <c r="D103" s="118" t="s">
        <v>719</v>
      </c>
      <c r="E103" s="119"/>
      <c r="F103" s="120">
        <v>1</v>
      </c>
      <c r="G103" s="128"/>
    </row>
    <row r="104" spans="1:7" ht="21" x14ac:dyDescent="0.2">
      <c r="A104" s="129">
        <v>102</v>
      </c>
      <c r="B104" s="121">
        <v>1698503</v>
      </c>
      <c r="C104" s="121" t="s">
        <v>750</v>
      </c>
      <c r="D104" s="122" t="s">
        <v>719</v>
      </c>
      <c r="E104" s="123"/>
      <c r="F104" s="123">
        <v>1</v>
      </c>
      <c r="G104" s="130"/>
    </row>
    <row r="105" spans="1:7" ht="21" x14ac:dyDescent="0.2">
      <c r="A105" s="127">
        <v>103</v>
      </c>
      <c r="B105" s="117">
        <v>1686342</v>
      </c>
      <c r="C105" s="117" t="s">
        <v>751</v>
      </c>
      <c r="D105" s="118" t="s">
        <v>719</v>
      </c>
      <c r="E105" s="119"/>
      <c r="F105" s="120">
        <v>1</v>
      </c>
      <c r="G105" s="128"/>
    </row>
    <row r="106" spans="1:7" ht="21" x14ac:dyDescent="0.2">
      <c r="A106" s="129">
        <v>104</v>
      </c>
      <c r="B106" s="121">
        <v>1720425</v>
      </c>
      <c r="C106" s="121" t="s">
        <v>752</v>
      </c>
      <c r="D106" s="122" t="s">
        <v>719</v>
      </c>
      <c r="E106" s="123"/>
      <c r="F106" s="123">
        <v>1</v>
      </c>
      <c r="G106" s="130"/>
    </row>
    <row r="107" spans="1:7" ht="21" x14ac:dyDescent="0.2">
      <c r="A107" s="127">
        <v>105</v>
      </c>
      <c r="B107" s="117">
        <v>1722055</v>
      </c>
      <c r="C107" s="117" t="s">
        <v>753</v>
      </c>
      <c r="D107" s="118" t="s">
        <v>719</v>
      </c>
      <c r="E107" s="119"/>
      <c r="F107" s="120">
        <v>1</v>
      </c>
      <c r="G107" s="128"/>
    </row>
    <row r="108" spans="1:7" ht="21" x14ac:dyDescent="0.2">
      <c r="A108" s="129">
        <v>106</v>
      </c>
      <c r="B108" s="121">
        <v>1690666</v>
      </c>
      <c r="C108" s="121" t="s">
        <v>754</v>
      </c>
      <c r="D108" s="122" t="s">
        <v>719</v>
      </c>
      <c r="E108" s="123"/>
      <c r="F108" s="123">
        <v>1</v>
      </c>
      <c r="G108" s="130"/>
    </row>
    <row r="109" spans="1:7" ht="21" x14ac:dyDescent="0.2">
      <c r="A109" s="127">
        <v>107</v>
      </c>
      <c r="B109" s="117">
        <v>1699367</v>
      </c>
      <c r="C109" s="117" t="s">
        <v>755</v>
      </c>
      <c r="D109" s="118" t="s">
        <v>719</v>
      </c>
      <c r="E109" s="119"/>
      <c r="F109" s="120">
        <v>1</v>
      </c>
      <c r="G109" s="128"/>
    </row>
    <row r="110" spans="1:7" ht="21" x14ac:dyDescent="0.2">
      <c r="A110" s="129">
        <v>108</v>
      </c>
      <c r="B110" s="121">
        <v>1696554</v>
      </c>
      <c r="C110" s="121" t="s">
        <v>756</v>
      </c>
      <c r="D110" s="122" t="s">
        <v>719</v>
      </c>
      <c r="E110" s="123"/>
      <c r="F110" s="123">
        <v>1</v>
      </c>
      <c r="G110" s="130"/>
    </row>
    <row r="111" spans="1:7" ht="21" x14ac:dyDescent="0.2">
      <c r="A111" s="127">
        <v>109</v>
      </c>
      <c r="B111" s="117">
        <v>1686496</v>
      </c>
      <c r="C111" s="117" t="s">
        <v>757</v>
      </c>
      <c r="D111" s="118" t="s">
        <v>719</v>
      </c>
      <c r="E111" s="119"/>
      <c r="F111" s="120">
        <v>1</v>
      </c>
      <c r="G111" s="128"/>
    </row>
    <row r="112" spans="1:7" ht="21" x14ac:dyDescent="0.2">
      <c r="A112" s="129">
        <v>110</v>
      </c>
      <c r="B112" s="121">
        <v>1731366</v>
      </c>
      <c r="C112" s="121" t="s">
        <v>758</v>
      </c>
      <c r="D112" s="122" t="s">
        <v>719</v>
      </c>
      <c r="E112" s="123"/>
      <c r="F112" s="123">
        <v>1</v>
      </c>
      <c r="G112" s="130"/>
    </row>
    <row r="113" spans="1:7" ht="21" x14ac:dyDescent="0.2">
      <c r="A113" s="127">
        <v>111</v>
      </c>
      <c r="B113" s="117">
        <v>1714791</v>
      </c>
      <c r="C113" s="117" t="s">
        <v>759</v>
      </c>
      <c r="D113" s="118" t="s">
        <v>719</v>
      </c>
      <c r="E113" s="119"/>
      <c r="F113" s="120">
        <v>1</v>
      </c>
      <c r="G113" s="128"/>
    </row>
    <row r="114" spans="1:7" ht="21" x14ac:dyDescent="0.2">
      <c r="A114" s="129">
        <v>112</v>
      </c>
      <c r="B114" s="121">
        <v>1708053</v>
      </c>
      <c r="C114" s="121" t="s">
        <v>760</v>
      </c>
      <c r="D114" s="122" t="s">
        <v>719</v>
      </c>
      <c r="E114" s="123"/>
      <c r="F114" s="123">
        <v>1</v>
      </c>
      <c r="G114" s="130"/>
    </row>
    <row r="115" spans="1:7" ht="21" x14ac:dyDescent="0.2">
      <c r="A115" s="127">
        <v>113</v>
      </c>
      <c r="B115" s="117">
        <v>1690287</v>
      </c>
      <c r="C115" s="117" t="s">
        <v>761</v>
      </c>
      <c r="D115" s="118" t="s">
        <v>719</v>
      </c>
      <c r="E115" s="119"/>
      <c r="F115" s="120">
        <v>1</v>
      </c>
      <c r="G115" s="128"/>
    </row>
    <row r="116" spans="1:7" ht="21" x14ac:dyDescent="0.2">
      <c r="A116" s="129">
        <v>114</v>
      </c>
      <c r="B116" s="121">
        <v>1683116</v>
      </c>
      <c r="C116" s="121" t="s">
        <v>762</v>
      </c>
      <c r="D116" s="122" t="s">
        <v>719</v>
      </c>
      <c r="E116" s="123"/>
      <c r="F116" s="123">
        <v>1</v>
      </c>
      <c r="G116" s="130"/>
    </row>
    <row r="117" spans="1:7" ht="21" x14ac:dyDescent="0.2">
      <c r="A117" s="127">
        <v>115</v>
      </c>
      <c r="B117" s="117">
        <v>1691816</v>
      </c>
      <c r="C117" s="117" t="s">
        <v>763</v>
      </c>
      <c r="D117" s="118" t="s">
        <v>719</v>
      </c>
      <c r="E117" s="119"/>
      <c r="F117" s="120">
        <v>1</v>
      </c>
      <c r="G117" s="128"/>
    </row>
    <row r="118" spans="1:7" ht="21" x14ac:dyDescent="0.2">
      <c r="A118" s="129">
        <v>116</v>
      </c>
      <c r="B118" s="121">
        <v>1685997</v>
      </c>
      <c r="C118" s="121" t="s">
        <v>764</v>
      </c>
      <c r="D118" s="122" t="s">
        <v>719</v>
      </c>
      <c r="E118" s="123"/>
      <c r="F118" s="123">
        <v>1</v>
      </c>
      <c r="G118" s="130"/>
    </row>
    <row r="119" spans="1:7" ht="21" x14ac:dyDescent="0.2">
      <c r="A119" s="127">
        <v>117</v>
      </c>
      <c r="B119" s="117">
        <v>1719427</v>
      </c>
      <c r="C119" s="117" t="s">
        <v>765</v>
      </c>
      <c r="D119" s="118" t="s">
        <v>719</v>
      </c>
      <c r="E119" s="119"/>
      <c r="F119" s="120">
        <v>1</v>
      </c>
      <c r="G119" s="128"/>
    </row>
    <row r="120" spans="1:7" ht="21" x14ac:dyDescent="0.2">
      <c r="A120" s="129">
        <v>118</v>
      </c>
      <c r="B120" s="121">
        <v>1734439</v>
      </c>
      <c r="C120" s="121" t="s">
        <v>766</v>
      </c>
      <c r="D120" s="122" t="s">
        <v>719</v>
      </c>
      <c r="E120" s="123"/>
      <c r="F120" s="123">
        <v>1</v>
      </c>
      <c r="G120" s="130"/>
    </row>
    <row r="121" spans="1:7" ht="21" x14ac:dyDescent="0.2">
      <c r="A121" s="127">
        <v>119</v>
      </c>
      <c r="B121" s="117">
        <v>1706544</v>
      </c>
      <c r="C121" s="117" t="s">
        <v>767</v>
      </c>
      <c r="D121" s="118" t="s">
        <v>719</v>
      </c>
      <c r="E121" s="119"/>
      <c r="F121" s="120">
        <v>1</v>
      </c>
      <c r="G121" s="128"/>
    </row>
    <row r="122" spans="1:7" ht="21" x14ac:dyDescent="0.2">
      <c r="A122" s="129">
        <v>120</v>
      </c>
      <c r="B122" s="121">
        <v>1707560</v>
      </c>
      <c r="C122" s="121" t="s">
        <v>768</v>
      </c>
      <c r="D122" s="122" t="s">
        <v>719</v>
      </c>
      <c r="E122" s="123"/>
      <c r="F122" s="123">
        <v>1</v>
      </c>
      <c r="G122" s="130"/>
    </row>
    <row r="123" spans="1:7" ht="21" x14ac:dyDescent="0.2">
      <c r="A123" s="127">
        <v>121</v>
      </c>
      <c r="B123" s="117">
        <v>1693939</v>
      </c>
      <c r="C123" s="117" t="s">
        <v>769</v>
      </c>
      <c r="D123" s="118" t="s">
        <v>719</v>
      </c>
      <c r="E123" s="119"/>
      <c r="F123" s="120">
        <v>1</v>
      </c>
      <c r="G123" s="128"/>
    </row>
    <row r="124" spans="1:7" ht="21" x14ac:dyDescent="0.2">
      <c r="A124" s="129">
        <v>122</v>
      </c>
      <c r="B124" s="121">
        <v>1740374</v>
      </c>
      <c r="C124" s="121" t="s">
        <v>770</v>
      </c>
      <c r="D124" s="122" t="s">
        <v>719</v>
      </c>
      <c r="E124" s="123"/>
      <c r="F124" s="123">
        <v>1</v>
      </c>
      <c r="G124" s="130"/>
    </row>
    <row r="125" spans="1:7" ht="21" x14ac:dyDescent="0.2">
      <c r="A125" s="127">
        <v>123</v>
      </c>
      <c r="B125" s="117">
        <v>1717861</v>
      </c>
      <c r="C125" s="117" t="s">
        <v>771</v>
      </c>
      <c r="D125" s="118" t="s">
        <v>719</v>
      </c>
      <c r="E125" s="119"/>
      <c r="F125" s="120">
        <v>1</v>
      </c>
      <c r="G125" s="128"/>
    </row>
    <row r="126" spans="1:7" ht="21" x14ac:dyDescent="0.2">
      <c r="A126" s="129">
        <v>124</v>
      </c>
      <c r="B126" s="121">
        <v>1697009</v>
      </c>
      <c r="C126" s="121" t="s">
        <v>772</v>
      </c>
      <c r="D126" s="122" t="s">
        <v>719</v>
      </c>
      <c r="E126" s="123"/>
      <c r="F126" s="123">
        <v>1</v>
      </c>
      <c r="G126" s="130"/>
    </row>
    <row r="127" spans="1:7" ht="21" x14ac:dyDescent="0.2">
      <c r="A127" s="127">
        <v>125</v>
      </c>
      <c r="B127" s="117">
        <v>1739055</v>
      </c>
      <c r="C127" s="117" t="s">
        <v>773</v>
      </c>
      <c r="D127" s="118" t="s">
        <v>719</v>
      </c>
      <c r="E127" s="119"/>
      <c r="F127" s="120">
        <v>1</v>
      </c>
      <c r="G127" s="128"/>
    </row>
    <row r="128" spans="1:7" ht="21" x14ac:dyDescent="0.2">
      <c r="A128" s="129">
        <v>126</v>
      </c>
      <c r="B128" s="121">
        <v>1687989</v>
      </c>
      <c r="C128" s="121" t="s">
        <v>774</v>
      </c>
      <c r="D128" s="122" t="s">
        <v>719</v>
      </c>
      <c r="E128" s="123"/>
      <c r="F128" s="123">
        <v>1</v>
      </c>
      <c r="G128" s="130"/>
    </row>
    <row r="129" spans="1:7" ht="21" x14ac:dyDescent="0.2">
      <c r="A129" s="127">
        <v>127</v>
      </c>
      <c r="B129" s="117">
        <v>1693488</v>
      </c>
      <c r="C129" s="117" t="s">
        <v>775</v>
      </c>
      <c r="D129" s="118" t="s">
        <v>719</v>
      </c>
      <c r="E129" s="119"/>
      <c r="F129" s="120">
        <v>1</v>
      </c>
      <c r="G129" s="128"/>
    </row>
    <row r="130" spans="1:7" ht="21" x14ac:dyDescent="0.2">
      <c r="A130" s="129">
        <v>128</v>
      </c>
      <c r="B130" s="121">
        <v>1689755</v>
      </c>
      <c r="C130" s="121" t="s">
        <v>776</v>
      </c>
      <c r="D130" s="122" t="s">
        <v>719</v>
      </c>
      <c r="E130" s="123"/>
      <c r="F130" s="123">
        <v>1</v>
      </c>
      <c r="G130" s="130"/>
    </row>
    <row r="131" spans="1:7" ht="21" x14ac:dyDescent="0.2">
      <c r="A131" s="127">
        <v>129</v>
      </c>
      <c r="B131" s="117">
        <v>1701142</v>
      </c>
      <c r="C131" s="117" t="s">
        <v>777</v>
      </c>
      <c r="D131" s="118" t="s">
        <v>719</v>
      </c>
      <c r="E131" s="119"/>
      <c r="F131" s="120">
        <v>1</v>
      </c>
      <c r="G131" s="128"/>
    </row>
    <row r="132" spans="1:7" ht="21" x14ac:dyDescent="0.2">
      <c r="A132" s="129">
        <v>130</v>
      </c>
      <c r="B132" s="121">
        <v>1733365</v>
      </c>
      <c r="C132" s="121" t="s">
        <v>778</v>
      </c>
      <c r="D132" s="122" t="s">
        <v>719</v>
      </c>
      <c r="E132" s="123"/>
      <c r="F132" s="123">
        <v>1</v>
      </c>
      <c r="G132" s="130"/>
    </row>
    <row r="133" spans="1:7" ht="21" x14ac:dyDescent="0.2">
      <c r="A133" s="127">
        <v>131</v>
      </c>
      <c r="B133" s="117">
        <v>1738369</v>
      </c>
      <c r="C133" s="117" t="s">
        <v>779</v>
      </c>
      <c r="D133" s="118" t="s">
        <v>719</v>
      </c>
      <c r="E133" s="119"/>
      <c r="F133" s="120">
        <v>1</v>
      </c>
      <c r="G133" s="128"/>
    </row>
    <row r="134" spans="1:7" ht="21" x14ac:dyDescent="0.2">
      <c r="A134" s="129">
        <v>132</v>
      </c>
      <c r="B134" s="121">
        <v>1691728</v>
      </c>
      <c r="C134" s="121" t="s">
        <v>780</v>
      </c>
      <c r="D134" s="122" t="s">
        <v>719</v>
      </c>
      <c r="E134" s="123"/>
      <c r="F134" s="123">
        <v>1</v>
      </c>
      <c r="G134" s="130"/>
    </row>
    <row r="135" spans="1:7" ht="21" x14ac:dyDescent="0.2">
      <c r="A135" s="127">
        <v>133</v>
      </c>
      <c r="B135" s="117">
        <v>1741946</v>
      </c>
      <c r="C135" s="117" t="s">
        <v>781</v>
      </c>
      <c r="D135" s="118" t="s">
        <v>782</v>
      </c>
      <c r="E135" s="119"/>
      <c r="F135" s="120">
        <v>1</v>
      </c>
      <c r="G135" s="128"/>
    </row>
    <row r="136" spans="1:7" ht="21" x14ac:dyDescent="0.2">
      <c r="A136" s="129">
        <v>134</v>
      </c>
      <c r="B136" s="121">
        <v>1739299</v>
      </c>
      <c r="C136" s="121" t="s">
        <v>783</v>
      </c>
      <c r="D136" s="122" t="s">
        <v>782</v>
      </c>
      <c r="E136" s="123"/>
      <c r="F136" s="123">
        <v>1</v>
      </c>
      <c r="G136" s="130"/>
    </row>
    <row r="137" spans="1:7" ht="21" x14ac:dyDescent="0.2">
      <c r="A137" s="127">
        <v>135</v>
      </c>
      <c r="B137" s="117">
        <v>1735003</v>
      </c>
      <c r="C137" s="117" t="s">
        <v>784</v>
      </c>
      <c r="D137" s="118" t="s">
        <v>782</v>
      </c>
      <c r="E137" s="119"/>
      <c r="F137" s="120">
        <v>1</v>
      </c>
      <c r="G137" s="128"/>
    </row>
    <row r="138" spans="1:7" ht="21" x14ac:dyDescent="0.2">
      <c r="A138" s="129">
        <v>136</v>
      </c>
      <c r="B138" s="121">
        <v>1734398</v>
      </c>
      <c r="C138" s="121" t="s">
        <v>785</v>
      </c>
      <c r="D138" s="122" t="s">
        <v>782</v>
      </c>
      <c r="E138" s="123"/>
      <c r="F138" s="123">
        <v>1</v>
      </c>
      <c r="G138" s="130"/>
    </row>
    <row r="139" spans="1:7" ht="21" x14ac:dyDescent="0.2">
      <c r="A139" s="127">
        <v>137</v>
      </c>
      <c r="B139" s="117">
        <v>1730657</v>
      </c>
      <c r="C139" s="117" t="s">
        <v>786</v>
      </c>
      <c r="D139" s="118" t="s">
        <v>782</v>
      </c>
      <c r="E139" s="119"/>
      <c r="F139" s="120">
        <v>1</v>
      </c>
      <c r="G139" s="128"/>
    </row>
    <row r="140" spans="1:7" ht="21" x14ac:dyDescent="0.2">
      <c r="A140" s="129">
        <v>138</v>
      </c>
      <c r="B140" s="121">
        <v>1730258</v>
      </c>
      <c r="C140" s="121" t="s">
        <v>787</v>
      </c>
      <c r="D140" s="122" t="s">
        <v>782</v>
      </c>
      <c r="E140" s="123"/>
      <c r="F140" s="123">
        <v>1</v>
      </c>
      <c r="G140" s="130"/>
    </row>
    <row r="141" spans="1:7" ht="21" x14ac:dyDescent="0.2">
      <c r="A141" s="127">
        <v>139</v>
      </c>
      <c r="B141" s="117">
        <v>1729543</v>
      </c>
      <c r="C141" s="117" t="s">
        <v>788</v>
      </c>
      <c r="D141" s="118" t="s">
        <v>782</v>
      </c>
      <c r="E141" s="119"/>
      <c r="F141" s="120">
        <v>1</v>
      </c>
      <c r="G141" s="128"/>
    </row>
    <row r="142" spans="1:7" ht="21" x14ac:dyDescent="0.2">
      <c r="A142" s="129">
        <v>140</v>
      </c>
      <c r="B142" s="121">
        <v>1725020</v>
      </c>
      <c r="C142" s="121" t="s">
        <v>789</v>
      </c>
      <c r="D142" s="122" t="s">
        <v>782</v>
      </c>
      <c r="E142" s="123"/>
      <c r="F142" s="123">
        <v>1</v>
      </c>
      <c r="G142" s="130"/>
    </row>
    <row r="143" spans="1:7" ht="21" x14ac:dyDescent="0.2">
      <c r="A143" s="127">
        <v>141</v>
      </c>
      <c r="B143" s="117">
        <v>1717811</v>
      </c>
      <c r="C143" s="117" t="s">
        <v>790</v>
      </c>
      <c r="D143" s="118" t="s">
        <v>782</v>
      </c>
      <c r="E143" s="119"/>
      <c r="F143" s="120">
        <v>1</v>
      </c>
      <c r="G143" s="128"/>
    </row>
    <row r="144" spans="1:7" ht="21" x14ac:dyDescent="0.2">
      <c r="A144" s="129">
        <v>142</v>
      </c>
      <c r="B144" s="121">
        <v>1716739</v>
      </c>
      <c r="C144" s="121" t="s">
        <v>791</v>
      </c>
      <c r="D144" s="122" t="s">
        <v>782</v>
      </c>
      <c r="E144" s="123"/>
      <c r="F144" s="123">
        <v>1</v>
      </c>
      <c r="G144" s="130"/>
    </row>
    <row r="145" spans="1:7" ht="21" x14ac:dyDescent="0.2">
      <c r="A145" s="127">
        <v>143</v>
      </c>
      <c r="B145" s="117">
        <v>1716607</v>
      </c>
      <c r="C145" s="117" t="s">
        <v>792</v>
      </c>
      <c r="D145" s="118" t="s">
        <v>782</v>
      </c>
      <c r="E145" s="119"/>
      <c r="F145" s="120">
        <v>1</v>
      </c>
      <c r="G145" s="128"/>
    </row>
    <row r="146" spans="1:7" ht="21" x14ac:dyDescent="0.2">
      <c r="A146" s="129">
        <v>144</v>
      </c>
      <c r="B146" s="121">
        <v>1713045</v>
      </c>
      <c r="C146" s="121" t="s">
        <v>793</v>
      </c>
      <c r="D146" s="122" t="s">
        <v>782</v>
      </c>
      <c r="E146" s="123"/>
      <c r="F146" s="123">
        <v>1</v>
      </c>
      <c r="G146" s="130"/>
    </row>
    <row r="147" spans="1:7" ht="21" x14ac:dyDescent="0.2">
      <c r="A147" s="127">
        <v>145</v>
      </c>
      <c r="B147" s="117">
        <v>1711495</v>
      </c>
      <c r="C147" s="117" t="s">
        <v>794</v>
      </c>
      <c r="D147" s="118" t="s">
        <v>782</v>
      </c>
      <c r="E147" s="119"/>
      <c r="F147" s="120">
        <v>1</v>
      </c>
      <c r="G147" s="128"/>
    </row>
    <row r="148" spans="1:7" ht="21" x14ac:dyDescent="0.2">
      <c r="A148" s="129">
        <v>146</v>
      </c>
      <c r="B148" s="121">
        <v>1711005</v>
      </c>
      <c r="C148" s="121" t="s">
        <v>795</v>
      </c>
      <c r="D148" s="122" t="s">
        <v>782</v>
      </c>
      <c r="E148" s="123"/>
      <c r="F148" s="123">
        <v>1</v>
      </c>
      <c r="G148" s="130"/>
    </row>
    <row r="149" spans="1:7" ht="21" x14ac:dyDescent="0.2">
      <c r="A149" s="127">
        <v>147</v>
      </c>
      <c r="B149" s="117">
        <v>1705691</v>
      </c>
      <c r="C149" s="117" t="s">
        <v>796</v>
      </c>
      <c r="D149" s="118" t="s">
        <v>782</v>
      </c>
      <c r="E149" s="119"/>
      <c r="F149" s="120">
        <v>1</v>
      </c>
      <c r="G149" s="128"/>
    </row>
    <row r="150" spans="1:7" ht="21" x14ac:dyDescent="0.2">
      <c r="A150" s="129">
        <v>148</v>
      </c>
      <c r="B150" s="121">
        <v>1698134</v>
      </c>
      <c r="C150" s="121" t="s">
        <v>797</v>
      </c>
      <c r="D150" s="122" t="s">
        <v>782</v>
      </c>
      <c r="E150" s="123"/>
      <c r="F150" s="123">
        <v>1</v>
      </c>
      <c r="G150" s="130"/>
    </row>
    <row r="151" spans="1:7" ht="21" x14ac:dyDescent="0.2">
      <c r="A151" s="127">
        <v>149</v>
      </c>
      <c r="B151" s="117">
        <v>1696686</v>
      </c>
      <c r="C151" s="117" t="s">
        <v>798</v>
      </c>
      <c r="D151" s="118" t="s">
        <v>782</v>
      </c>
      <c r="E151" s="119"/>
      <c r="F151" s="120">
        <v>1</v>
      </c>
      <c r="G151" s="128"/>
    </row>
    <row r="152" spans="1:7" ht="21" x14ac:dyDescent="0.2">
      <c r="A152" s="129">
        <v>150</v>
      </c>
      <c r="B152" s="121">
        <v>1696298</v>
      </c>
      <c r="C152" s="121" t="s">
        <v>799</v>
      </c>
      <c r="D152" s="122" t="s">
        <v>782</v>
      </c>
      <c r="E152" s="123"/>
      <c r="F152" s="123">
        <v>1</v>
      </c>
      <c r="G152" s="130"/>
    </row>
    <row r="153" spans="1:7" ht="21" x14ac:dyDescent="0.2">
      <c r="A153" s="127">
        <v>151</v>
      </c>
      <c r="B153" s="117">
        <v>1695028</v>
      </c>
      <c r="C153" s="117" t="s">
        <v>800</v>
      </c>
      <c r="D153" s="118" t="s">
        <v>782</v>
      </c>
      <c r="E153" s="119"/>
      <c r="F153" s="120">
        <v>1</v>
      </c>
      <c r="G153" s="128"/>
    </row>
    <row r="154" spans="1:7" ht="21" x14ac:dyDescent="0.2">
      <c r="A154" s="129">
        <v>152</v>
      </c>
      <c r="B154" s="121">
        <v>1694320</v>
      </c>
      <c r="C154" s="121" t="s">
        <v>801</v>
      </c>
      <c r="D154" s="122" t="s">
        <v>782</v>
      </c>
      <c r="E154" s="123"/>
      <c r="F154" s="123">
        <v>1</v>
      </c>
      <c r="G154" s="130"/>
    </row>
    <row r="155" spans="1:7" ht="21" x14ac:dyDescent="0.2">
      <c r="A155" s="127">
        <v>153</v>
      </c>
      <c r="B155" s="117">
        <v>1689804</v>
      </c>
      <c r="C155" s="117" t="s">
        <v>802</v>
      </c>
      <c r="D155" s="118" t="s">
        <v>782</v>
      </c>
      <c r="E155" s="119"/>
      <c r="F155" s="120">
        <v>1</v>
      </c>
      <c r="G155" s="128"/>
    </row>
    <row r="156" spans="1:7" ht="21" x14ac:dyDescent="0.2">
      <c r="A156" s="129">
        <v>154</v>
      </c>
      <c r="B156" s="121">
        <v>1687325</v>
      </c>
      <c r="C156" s="121" t="s">
        <v>803</v>
      </c>
      <c r="D156" s="122" t="s">
        <v>782</v>
      </c>
      <c r="E156" s="123"/>
      <c r="F156" s="123">
        <v>1</v>
      </c>
      <c r="G156" s="130"/>
    </row>
    <row r="157" spans="1:7" ht="21" x14ac:dyDescent="0.2">
      <c r="A157" s="127">
        <v>155</v>
      </c>
      <c r="B157" s="117">
        <v>1685103</v>
      </c>
      <c r="C157" s="117" t="s">
        <v>804</v>
      </c>
      <c r="D157" s="118" t="s">
        <v>782</v>
      </c>
      <c r="E157" s="119"/>
      <c r="F157" s="120">
        <v>1</v>
      </c>
      <c r="G157" s="128"/>
    </row>
    <row r="158" spans="1:7" ht="21" x14ac:dyDescent="0.2">
      <c r="A158" s="129">
        <v>156</v>
      </c>
      <c r="B158" s="121">
        <v>1685021</v>
      </c>
      <c r="C158" s="121" t="s">
        <v>805</v>
      </c>
      <c r="D158" s="122" t="s">
        <v>782</v>
      </c>
      <c r="E158" s="123"/>
      <c r="F158" s="123">
        <v>1</v>
      </c>
      <c r="G158" s="130"/>
    </row>
    <row r="159" spans="1:7" ht="21" x14ac:dyDescent="0.2">
      <c r="A159" s="127">
        <v>157</v>
      </c>
      <c r="B159" s="117">
        <v>1683160</v>
      </c>
      <c r="C159" s="117" t="s">
        <v>806</v>
      </c>
      <c r="D159" s="118" t="s">
        <v>782</v>
      </c>
      <c r="E159" s="119"/>
      <c r="F159" s="120">
        <v>1</v>
      </c>
      <c r="G159" s="128"/>
    </row>
    <row r="160" spans="1:7" ht="21" x14ac:dyDescent="0.2">
      <c r="A160" s="129">
        <v>158</v>
      </c>
      <c r="B160" s="121">
        <v>1682939</v>
      </c>
      <c r="C160" s="121" t="s">
        <v>807</v>
      </c>
      <c r="D160" s="122" t="s">
        <v>782</v>
      </c>
      <c r="E160" s="123"/>
      <c r="F160" s="123">
        <v>1</v>
      </c>
      <c r="G160" s="130"/>
    </row>
    <row r="161" spans="1:7" ht="21" x14ac:dyDescent="0.2">
      <c r="A161" s="127">
        <v>159</v>
      </c>
      <c r="B161" s="117">
        <v>1682453</v>
      </c>
      <c r="C161" s="117" t="s">
        <v>808</v>
      </c>
      <c r="D161" s="118" t="s">
        <v>782</v>
      </c>
      <c r="E161" s="119"/>
      <c r="F161" s="120">
        <v>1</v>
      </c>
      <c r="G161" s="128"/>
    </row>
    <row r="162" spans="1:7" ht="21" x14ac:dyDescent="0.2">
      <c r="A162" s="129">
        <v>160</v>
      </c>
      <c r="B162" s="121">
        <v>1682255</v>
      </c>
      <c r="C162" s="121" t="s">
        <v>809</v>
      </c>
      <c r="D162" s="122" t="s">
        <v>782</v>
      </c>
      <c r="E162" s="123"/>
      <c r="F162" s="123">
        <v>1</v>
      </c>
      <c r="G162" s="130"/>
    </row>
    <row r="163" spans="1:7" ht="21" x14ac:dyDescent="0.2">
      <c r="A163" s="127">
        <v>161</v>
      </c>
      <c r="B163" s="117">
        <v>1714023</v>
      </c>
      <c r="C163" s="117" t="s">
        <v>810</v>
      </c>
      <c r="D163" s="118" t="s">
        <v>811</v>
      </c>
      <c r="E163" s="119">
        <v>1</v>
      </c>
      <c r="F163" s="120"/>
      <c r="G163" s="128"/>
    </row>
    <row r="164" spans="1:7" ht="21" x14ac:dyDescent="0.2">
      <c r="A164" s="129">
        <v>162</v>
      </c>
      <c r="B164" s="121">
        <v>1741879</v>
      </c>
      <c r="C164" s="121" t="s">
        <v>812</v>
      </c>
      <c r="D164" s="122" t="s">
        <v>811</v>
      </c>
      <c r="E164" s="123"/>
      <c r="F164" s="123">
        <v>1</v>
      </c>
      <c r="G164" s="130"/>
    </row>
    <row r="165" spans="1:7" ht="21" x14ac:dyDescent="0.2">
      <c r="A165" s="127">
        <v>163</v>
      </c>
      <c r="B165" s="117">
        <v>1713420</v>
      </c>
      <c r="C165" s="117" t="s">
        <v>813</v>
      </c>
      <c r="D165" s="118" t="s">
        <v>811</v>
      </c>
      <c r="E165" s="119"/>
      <c r="F165" s="120">
        <v>1</v>
      </c>
      <c r="G165" s="128"/>
    </row>
    <row r="166" spans="1:7" ht="21" x14ac:dyDescent="0.2">
      <c r="A166" s="129">
        <v>164</v>
      </c>
      <c r="B166" s="121">
        <v>1701105</v>
      </c>
      <c r="C166" s="121" t="s">
        <v>814</v>
      </c>
      <c r="D166" s="122" t="s">
        <v>811</v>
      </c>
      <c r="E166" s="123"/>
      <c r="F166" s="123">
        <v>1</v>
      </c>
      <c r="G166" s="130"/>
    </row>
    <row r="167" spans="1:7" ht="21" x14ac:dyDescent="0.2">
      <c r="A167" s="127">
        <v>165</v>
      </c>
      <c r="B167" s="117">
        <v>1731221</v>
      </c>
      <c r="C167" s="117" t="s">
        <v>815</v>
      </c>
      <c r="D167" s="118" t="s">
        <v>811</v>
      </c>
      <c r="E167" s="119">
        <v>1</v>
      </c>
      <c r="F167" s="120"/>
      <c r="G167" s="128"/>
    </row>
    <row r="168" spans="1:7" ht="21" x14ac:dyDescent="0.2">
      <c r="A168" s="129">
        <v>166</v>
      </c>
      <c r="B168" s="121">
        <v>1741262</v>
      </c>
      <c r="C168" s="121" t="s">
        <v>816</v>
      </c>
      <c r="D168" s="122" t="s">
        <v>811</v>
      </c>
      <c r="E168" s="123"/>
      <c r="F168" s="123">
        <v>1</v>
      </c>
      <c r="G168" s="130"/>
    </row>
    <row r="169" spans="1:7" ht="21" x14ac:dyDescent="0.2">
      <c r="A169" s="127">
        <v>167</v>
      </c>
      <c r="B169" s="117">
        <v>1727034</v>
      </c>
      <c r="C169" s="117" t="s">
        <v>817</v>
      </c>
      <c r="D169" s="118" t="s">
        <v>811</v>
      </c>
      <c r="E169" s="119"/>
      <c r="F169" s="120">
        <v>1</v>
      </c>
      <c r="G169" s="128"/>
    </row>
    <row r="170" spans="1:7" ht="21" x14ac:dyDescent="0.2">
      <c r="A170" s="129">
        <v>168</v>
      </c>
      <c r="B170" s="121">
        <v>1736925</v>
      </c>
      <c r="C170" s="121" t="s">
        <v>818</v>
      </c>
      <c r="D170" s="122" t="s">
        <v>811</v>
      </c>
      <c r="E170" s="123"/>
      <c r="F170" s="123">
        <v>1</v>
      </c>
      <c r="G170" s="130"/>
    </row>
    <row r="171" spans="1:7" ht="21" x14ac:dyDescent="0.2">
      <c r="A171" s="127">
        <v>169</v>
      </c>
      <c r="B171" s="117">
        <v>1725770</v>
      </c>
      <c r="C171" s="117" t="s">
        <v>819</v>
      </c>
      <c r="D171" s="118" t="s">
        <v>811</v>
      </c>
      <c r="E171" s="119"/>
      <c r="F171" s="120">
        <v>1</v>
      </c>
      <c r="G171" s="128"/>
    </row>
    <row r="172" spans="1:7" ht="21" x14ac:dyDescent="0.2">
      <c r="A172" s="129">
        <v>170</v>
      </c>
      <c r="B172" s="121">
        <v>1709633</v>
      </c>
      <c r="C172" s="121" t="s">
        <v>820</v>
      </c>
      <c r="D172" s="122" t="s">
        <v>811</v>
      </c>
      <c r="E172" s="123"/>
      <c r="F172" s="123">
        <v>1</v>
      </c>
      <c r="G172" s="130"/>
    </row>
    <row r="173" spans="1:7" ht="21" x14ac:dyDescent="0.2">
      <c r="A173" s="127">
        <v>171</v>
      </c>
      <c r="B173" s="117">
        <v>1726027</v>
      </c>
      <c r="C173" s="117" t="s">
        <v>821</v>
      </c>
      <c r="D173" s="118" t="s">
        <v>811</v>
      </c>
      <c r="E173" s="119">
        <v>1</v>
      </c>
      <c r="F173" s="120"/>
      <c r="G173" s="128"/>
    </row>
    <row r="174" spans="1:7" ht="21" x14ac:dyDescent="0.2">
      <c r="A174" s="129">
        <v>172</v>
      </c>
      <c r="B174" s="121">
        <v>1711860</v>
      </c>
      <c r="C174" s="121" t="s">
        <v>822</v>
      </c>
      <c r="D174" s="122" t="s">
        <v>811</v>
      </c>
      <c r="E174" s="123"/>
      <c r="F174" s="123">
        <v>1</v>
      </c>
      <c r="G174" s="130"/>
    </row>
    <row r="175" spans="1:7" ht="21" x14ac:dyDescent="0.2">
      <c r="A175" s="127">
        <v>173</v>
      </c>
      <c r="B175" s="117">
        <v>1731602</v>
      </c>
      <c r="C175" s="117" t="s">
        <v>823</v>
      </c>
      <c r="D175" s="118" t="s">
        <v>811</v>
      </c>
      <c r="E175" s="119"/>
      <c r="F175" s="120">
        <v>1</v>
      </c>
      <c r="G175" s="128"/>
    </row>
    <row r="176" spans="1:7" ht="21" x14ac:dyDescent="0.2">
      <c r="A176" s="129">
        <v>174</v>
      </c>
      <c r="B176" s="121">
        <v>1683023</v>
      </c>
      <c r="C176" s="121" t="s">
        <v>824</v>
      </c>
      <c r="D176" s="122" t="s">
        <v>811</v>
      </c>
      <c r="E176" s="123"/>
      <c r="F176" s="123">
        <v>1</v>
      </c>
      <c r="G176" s="130"/>
    </row>
    <row r="177" spans="1:7" ht="21" x14ac:dyDescent="0.2">
      <c r="A177" s="127">
        <v>175</v>
      </c>
      <c r="B177" s="117">
        <v>1723951</v>
      </c>
      <c r="C177" s="117" t="s">
        <v>825</v>
      </c>
      <c r="D177" s="118" t="s">
        <v>811</v>
      </c>
      <c r="E177" s="119"/>
      <c r="F177" s="120">
        <v>1</v>
      </c>
      <c r="G177" s="128"/>
    </row>
    <row r="178" spans="1:7" ht="21" x14ac:dyDescent="0.2">
      <c r="A178" s="129">
        <v>176</v>
      </c>
      <c r="B178" s="121">
        <v>1682096</v>
      </c>
      <c r="C178" s="121" t="s">
        <v>826</v>
      </c>
      <c r="D178" s="122" t="s">
        <v>811</v>
      </c>
      <c r="E178" s="123"/>
      <c r="F178" s="123">
        <v>1</v>
      </c>
      <c r="G178" s="130"/>
    </row>
    <row r="179" spans="1:7" ht="21" x14ac:dyDescent="0.2">
      <c r="A179" s="127">
        <v>177</v>
      </c>
      <c r="B179" s="117">
        <v>1720173</v>
      </c>
      <c r="C179" s="117"/>
      <c r="D179" s="118" t="s">
        <v>538</v>
      </c>
      <c r="E179" s="119"/>
      <c r="F179" s="120"/>
      <c r="G179" s="128">
        <v>1</v>
      </c>
    </row>
    <row r="180" spans="1:7" ht="21" x14ac:dyDescent="0.2">
      <c r="A180" s="129">
        <v>178</v>
      </c>
      <c r="B180" s="121">
        <v>1683870</v>
      </c>
      <c r="C180" s="121"/>
      <c r="D180" s="122" t="s">
        <v>538</v>
      </c>
      <c r="E180" s="123"/>
      <c r="F180" s="123">
        <v>1</v>
      </c>
      <c r="G180" s="130"/>
    </row>
    <row r="181" spans="1:7" ht="21" x14ac:dyDescent="0.2">
      <c r="A181" s="127">
        <v>179</v>
      </c>
      <c r="B181" s="117">
        <v>1714000</v>
      </c>
      <c r="C181" s="117"/>
      <c r="D181" s="118" t="s">
        <v>538</v>
      </c>
      <c r="E181" s="119"/>
      <c r="F181" s="120">
        <v>1</v>
      </c>
      <c r="G181" s="128"/>
    </row>
    <row r="182" spans="1:7" ht="21" x14ac:dyDescent="0.2">
      <c r="A182" s="129">
        <v>180</v>
      </c>
      <c r="B182" s="121">
        <v>1685783</v>
      </c>
      <c r="C182" s="121"/>
      <c r="D182" s="122" t="s">
        <v>538</v>
      </c>
      <c r="E182" s="123"/>
      <c r="F182" s="123">
        <v>1</v>
      </c>
      <c r="G182" s="130"/>
    </row>
    <row r="183" spans="1:7" ht="21" x14ac:dyDescent="0.2">
      <c r="A183" s="127">
        <v>181</v>
      </c>
      <c r="B183" s="117">
        <v>1729656</v>
      </c>
      <c r="C183" s="117"/>
      <c r="D183" s="118" t="s">
        <v>538</v>
      </c>
      <c r="E183" s="119"/>
      <c r="F183" s="120">
        <v>1</v>
      </c>
      <c r="G183" s="128"/>
    </row>
    <row r="184" spans="1:7" ht="21" x14ac:dyDescent="0.2">
      <c r="A184" s="129">
        <v>182</v>
      </c>
      <c r="B184" s="121">
        <v>1721488</v>
      </c>
      <c r="C184" s="121"/>
      <c r="D184" s="122" t="s">
        <v>538</v>
      </c>
      <c r="E184" s="123"/>
      <c r="F184" s="123">
        <v>1</v>
      </c>
      <c r="G184" s="130"/>
    </row>
    <row r="185" spans="1:7" ht="21" x14ac:dyDescent="0.2">
      <c r="A185" s="127">
        <v>183</v>
      </c>
      <c r="B185" s="117">
        <v>1700523</v>
      </c>
      <c r="C185" s="117"/>
      <c r="D185" s="118" t="s">
        <v>538</v>
      </c>
      <c r="E185" s="119">
        <v>1</v>
      </c>
      <c r="F185" s="120"/>
      <c r="G185" s="128"/>
    </row>
    <row r="186" spans="1:7" ht="21" x14ac:dyDescent="0.2">
      <c r="A186" s="129">
        <v>184</v>
      </c>
      <c r="B186" s="121">
        <v>1709930</v>
      </c>
      <c r="C186" s="121"/>
      <c r="D186" s="122" t="s">
        <v>538</v>
      </c>
      <c r="E186" s="123"/>
      <c r="F186" s="123">
        <v>1</v>
      </c>
      <c r="G186" s="130"/>
    </row>
    <row r="187" spans="1:7" ht="21" x14ac:dyDescent="0.2">
      <c r="A187" s="127">
        <v>185</v>
      </c>
      <c r="B187" s="117">
        <v>1723457</v>
      </c>
      <c r="C187" s="117"/>
      <c r="D187" s="118" t="s">
        <v>538</v>
      </c>
      <c r="E187" s="119"/>
      <c r="F187" s="120">
        <v>1</v>
      </c>
      <c r="G187" s="128"/>
    </row>
    <row r="188" spans="1:7" ht="21" x14ac:dyDescent="0.2">
      <c r="A188" s="129">
        <v>186</v>
      </c>
      <c r="B188" s="121">
        <v>1724012</v>
      </c>
      <c r="C188" s="121"/>
      <c r="D188" s="122" t="s">
        <v>538</v>
      </c>
      <c r="E188" s="123"/>
      <c r="F188" s="123">
        <v>1</v>
      </c>
      <c r="G188" s="130"/>
    </row>
    <row r="189" spans="1:7" ht="21" x14ac:dyDescent="0.2">
      <c r="A189" s="127">
        <v>187</v>
      </c>
      <c r="B189" s="117">
        <v>1684674</v>
      </c>
      <c r="C189" s="117" t="s">
        <v>828</v>
      </c>
      <c r="D189" s="118" t="s">
        <v>535</v>
      </c>
      <c r="E189" s="119"/>
      <c r="F189" s="120">
        <v>1</v>
      </c>
      <c r="G189" s="128"/>
    </row>
    <row r="190" spans="1:7" ht="21" x14ac:dyDescent="0.2">
      <c r="A190" s="129">
        <v>188</v>
      </c>
      <c r="B190" s="121">
        <v>1698966</v>
      </c>
      <c r="C190" s="121" t="s">
        <v>829</v>
      </c>
      <c r="D190" s="122" t="s">
        <v>535</v>
      </c>
      <c r="E190" s="123"/>
      <c r="F190" s="123">
        <v>1</v>
      </c>
      <c r="G190" s="130"/>
    </row>
    <row r="191" spans="1:7" ht="21" x14ac:dyDescent="0.2">
      <c r="A191" s="127">
        <v>189</v>
      </c>
      <c r="B191" s="117">
        <v>1702938</v>
      </c>
      <c r="C191" s="117" t="s">
        <v>830</v>
      </c>
      <c r="D191" s="118" t="s">
        <v>535</v>
      </c>
      <c r="E191" s="119"/>
      <c r="F191" s="120">
        <v>1</v>
      </c>
      <c r="G191" s="128"/>
    </row>
    <row r="192" spans="1:7" ht="21" x14ac:dyDescent="0.2">
      <c r="A192" s="129">
        <v>190</v>
      </c>
      <c r="B192" s="121">
        <v>1702856</v>
      </c>
      <c r="C192" s="121" t="s">
        <v>831</v>
      </c>
      <c r="D192" s="122" t="s">
        <v>535</v>
      </c>
      <c r="E192" s="123"/>
      <c r="F192" s="123">
        <v>1</v>
      </c>
      <c r="G192" s="130"/>
    </row>
    <row r="193" spans="1:7" ht="21" x14ac:dyDescent="0.2">
      <c r="A193" s="127">
        <v>191</v>
      </c>
      <c r="B193" s="117">
        <v>1741942</v>
      </c>
      <c r="C193" s="117" t="s">
        <v>832</v>
      </c>
      <c r="D193" s="118" t="s">
        <v>535</v>
      </c>
      <c r="E193" s="119"/>
      <c r="F193" s="120">
        <v>1</v>
      </c>
      <c r="G193" s="128"/>
    </row>
    <row r="194" spans="1:7" ht="21" x14ac:dyDescent="0.2">
      <c r="A194" s="129">
        <v>192</v>
      </c>
      <c r="B194" s="121">
        <v>1736390</v>
      </c>
      <c r="C194" s="121" t="s">
        <v>833</v>
      </c>
      <c r="D194" s="122" t="s">
        <v>535</v>
      </c>
      <c r="E194" s="123"/>
      <c r="F194" s="123">
        <v>1</v>
      </c>
      <c r="G194" s="130"/>
    </row>
    <row r="195" spans="1:7" ht="21" x14ac:dyDescent="0.2">
      <c r="A195" s="127">
        <v>193</v>
      </c>
      <c r="B195" s="117">
        <v>1727758</v>
      </c>
      <c r="C195" s="117" t="s">
        <v>834</v>
      </c>
      <c r="D195" s="118" t="s">
        <v>535</v>
      </c>
      <c r="E195" s="119"/>
      <c r="F195" s="120">
        <v>1</v>
      </c>
      <c r="G195" s="128"/>
    </row>
    <row r="196" spans="1:7" ht="21" x14ac:dyDescent="0.2">
      <c r="A196" s="129">
        <v>194</v>
      </c>
      <c r="B196" s="121">
        <v>1699141</v>
      </c>
      <c r="C196" s="121" t="s">
        <v>835</v>
      </c>
      <c r="D196" s="122" t="s">
        <v>535</v>
      </c>
      <c r="E196" s="123"/>
      <c r="F196" s="123">
        <v>1</v>
      </c>
      <c r="G196" s="130"/>
    </row>
    <row r="197" spans="1:7" ht="21" x14ac:dyDescent="0.2">
      <c r="A197" s="127">
        <v>195</v>
      </c>
      <c r="B197" s="117">
        <v>1690433</v>
      </c>
      <c r="C197" s="117" t="s">
        <v>836</v>
      </c>
      <c r="D197" s="118" t="s">
        <v>535</v>
      </c>
      <c r="E197" s="119"/>
      <c r="F197" s="120">
        <v>1</v>
      </c>
      <c r="G197" s="128"/>
    </row>
    <row r="198" spans="1:7" ht="21" x14ac:dyDescent="0.2">
      <c r="A198" s="129">
        <v>196</v>
      </c>
      <c r="B198" s="121">
        <v>1740853</v>
      </c>
      <c r="C198" s="121" t="s">
        <v>837</v>
      </c>
      <c r="D198" s="122" t="s">
        <v>535</v>
      </c>
      <c r="E198" s="123"/>
      <c r="F198" s="123">
        <v>1</v>
      </c>
      <c r="G198" s="130"/>
    </row>
    <row r="199" spans="1:7" ht="21" x14ac:dyDescent="0.2">
      <c r="A199" s="127">
        <v>197</v>
      </c>
      <c r="B199" s="117">
        <v>1732826</v>
      </c>
      <c r="C199" s="117" t="s">
        <v>838</v>
      </c>
      <c r="D199" s="118" t="s">
        <v>535</v>
      </c>
      <c r="E199" s="119"/>
      <c r="F199" s="120">
        <v>1</v>
      </c>
      <c r="G199" s="128"/>
    </row>
    <row r="200" spans="1:7" ht="21" x14ac:dyDescent="0.2">
      <c r="A200" s="129">
        <v>198</v>
      </c>
      <c r="B200" s="121">
        <v>1721653</v>
      </c>
      <c r="C200" s="121" t="s">
        <v>839</v>
      </c>
      <c r="D200" s="122" t="s">
        <v>535</v>
      </c>
      <c r="E200" s="123"/>
      <c r="F200" s="123">
        <v>1</v>
      </c>
      <c r="G200" s="130"/>
    </row>
    <row r="201" spans="1:7" ht="21" x14ac:dyDescent="0.2">
      <c r="A201" s="127">
        <v>199</v>
      </c>
      <c r="B201" s="117">
        <v>1684683</v>
      </c>
      <c r="C201" s="117" t="s">
        <v>840</v>
      </c>
      <c r="D201" s="118" t="s">
        <v>535</v>
      </c>
      <c r="E201" s="119"/>
      <c r="F201" s="120">
        <v>1</v>
      </c>
      <c r="G201" s="128"/>
    </row>
    <row r="202" spans="1:7" ht="21" x14ac:dyDescent="0.2">
      <c r="A202" s="129">
        <v>200</v>
      </c>
      <c r="B202" s="121">
        <v>1682732</v>
      </c>
      <c r="C202" s="121" t="s">
        <v>841</v>
      </c>
      <c r="D202" s="122" t="s">
        <v>535</v>
      </c>
      <c r="E202" s="123"/>
      <c r="F202" s="123">
        <v>1</v>
      </c>
      <c r="G202" s="130"/>
    </row>
    <row r="203" spans="1:7" ht="21" x14ac:dyDescent="0.2">
      <c r="A203" s="127">
        <v>201</v>
      </c>
      <c r="B203" s="117">
        <v>1720002</v>
      </c>
      <c r="C203" s="117" t="s">
        <v>842</v>
      </c>
      <c r="D203" s="118" t="s">
        <v>535</v>
      </c>
      <c r="E203" s="119"/>
      <c r="F203" s="120">
        <v>1</v>
      </c>
      <c r="G203" s="128"/>
    </row>
    <row r="204" spans="1:7" ht="21" x14ac:dyDescent="0.2">
      <c r="A204" s="129">
        <v>202</v>
      </c>
      <c r="B204" s="121">
        <v>1684224</v>
      </c>
      <c r="C204" s="121" t="s">
        <v>843</v>
      </c>
      <c r="D204" s="122" t="s">
        <v>535</v>
      </c>
      <c r="E204" s="123"/>
      <c r="F204" s="123">
        <v>1</v>
      </c>
      <c r="G204" s="130"/>
    </row>
    <row r="205" spans="1:7" ht="21" x14ac:dyDescent="0.2">
      <c r="A205" s="127">
        <v>203</v>
      </c>
      <c r="B205" s="117">
        <v>1684898</v>
      </c>
      <c r="C205" s="117" t="s">
        <v>844</v>
      </c>
      <c r="D205" s="118" t="s">
        <v>535</v>
      </c>
      <c r="E205" s="119"/>
      <c r="F205" s="120">
        <v>1</v>
      </c>
      <c r="G205" s="128"/>
    </row>
  </sheetData>
  <autoFilter ref="A2:G2" xr:uid="{00000000-0009-0000-0000-000004000000}"/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&amp;Cصفحه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723900</xdr:colOff>
                    <xdr:row>2</xdr:row>
                    <xdr:rowOff>19050</xdr:rowOff>
                  </from>
                  <to>
                    <xdr:col>4</xdr:col>
                    <xdr:colOff>1047750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733425</xdr:colOff>
                    <xdr:row>3</xdr:row>
                    <xdr:rowOff>28575</xdr:rowOff>
                  </from>
                  <to>
                    <xdr:col>4</xdr:col>
                    <xdr:colOff>1057275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733425</xdr:colOff>
                    <xdr:row>4</xdr:row>
                    <xdr:rowOff>28575</xdr:rowOff>
                  </from>
                  <to>
                    <xdr:col>4</xdr:col>
                    <xdr:colOff>1057275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4</xdr:col>
                    <xdr:colOff>733425</xdr:colOff>
                    <xdr:row>5</xdr:row>
                    <xdr:rowOff>28575</xdr:rowOff>
                  </from>
                  <to>
                    <xdr:col>4</xdr:col>
                    <xdr:colOff>1057275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</xdr:col>
                    <xdr:colOff>647700</xdr:colOff>
                    <xdr:row>6</xdr:row>
                    <xdr:rowOff>19050</xdr:rowOff>
                  </from>
                  <to>
                    <xdr:col>5</xdr:col>
                    <xdr:colOff>971550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5</xdr:col>
                    <xdr:colOff>647700</xdr:colOff>
                    <xdr:row>8</xdr:row>
                    <xdr:rowOff>19050</xdr:rowOff>
                  </from>
                  <to>
                    <xdr:col>5</xdr:col>
                    <xdr:colOff>971550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4</xdr:col>
                    <xdr:colOff>685800</xdr:colOff>
                    <xdr:row>7</xdr:row>
                    <xdr:rowOff>28575</xdr:rowOff>
                  </from>
                  <to>
                    <xdr:col>4</xdr:col>
                    <xdr:colOff>1009650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5</xdr:col>
                    <xdr:colOff>647700</xdr:colOff>
                    <xdr:row>9</xdr:row>
                    <xdr:rowOff>19050</xdr:rowOff>
                  </from>
                  <to>
                    <xdr:col>5</xdr:col>
                    <xdr:colOff>971550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5</xdr:col>
                    <xdr:colOff>647700</xdr:colOff>
                    <xdr:row>10</xdr:row>
                    <xdr:rowOff>19050</xdr:rowOff>
                  </from>
                  <to>
                    <xdr:col>5</xdr:col>
                    <xdr:colOff>971550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5</xdr:col>
                    <xdr:colOff>647700</xdr:colOff>
                    <xdr:row>11</xdr:row>
                    <xdr:rowOff>19050</xdr:rowOff>
                  </from>
                  <to>
                    <xdr:col>5</xdr:col>
                    <xdr:colOff>971550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5</xdr:col>
                    <xdr:colOff>647700</xdr:colOff>
                    <xdr:row>12</xdr:row>
                    <xdr:rowOff>19050</xdr:rowOff>
                  </from>
                  <to>
                    <xdr:col>5</xdr:col>
                    <xdr:colOff>971550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5</xdr:col>
                    <xdr:colOff>647700</xdr:colOff>
                    <xdr:row>13</xdr:row>
                    <xdr:rowOff>19050</xdr:rowOff>
                  </from>
                  <to>
                    <xdr:col>5</xdr:col>
                    <xdr:colOff>971550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5</xdr:col>
                    <xdr:colOff>647700</xdr:colOff>
                    <xdr:row>14</xdr:row>
                    <xdr:rowOff>19050</xdr:rowOff>
                  </from>
                  <to>
                    <xdr:col>5</xdr:col>
                    <xdr:colOff>971550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5</xdr:col>
                    <xdr:colOff>647700</xdr:colOff>
                    <xdr:row>15</xdr:row>
                    <xdr:rowOff>19050</xdr:rowOff>
                  </from>
                  <to>
                    <xdr:col>5</xdr:col>
                    <xdr:colOff>971550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5</xdr:col>
                    <xdr:colOff>647700</xdr:colOff>
                    <xdr:row>16</xdr:row>
                    <xdr:rowOff>19050</xdr:rowOff>
                  </from>
                  <to>
                    <xdr:col>5</xdr:col>
                    <xdr:colOff>971550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5</xdr:col>
                    <xdr:colOff>647700</xdr:colOff>
                    <xdr:row>17</xdr:row>
                    <xdr:rowOff>19050</xdr:rowOff>
                  </from>
                  <to>
                    <xdr:col>5</xdr:col>
                    <xdr:colOff>971550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5</xdr:col>
                    <xdr:colOff>647700</xdr:colOff>
                    <xdr:row>18</xdr:row>
                    <xdr:rowOff>19050</xdr:rowOff>
                  </from>
                  <to>
                    <xdr:col>5</xdr:col>
                    <xdr:colOff>971550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5</xdr:col>
                    <xdr:colOff>647700</xdr:colOff>
                    <xdr:row>19</xdr:row>
                    <xdr:rowOff>19050</xdr:rowOff>
                  </from>
                  <to>
                    <xdr:col>5</xdr:col>
                    <xdr:colOff>971550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5</xdr:col>
                    <xdr:colOff>647700</xdr:colOff>
                    <xdr:row>20</xdr:row>
                    <xdr:rowOff>19050</xdr:rowOff>
                  </from>
                  <to>
                    <xdr:col>5</xdr:col>
                    <xdr:colOff>971550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4</xdr:col>
                    <xdr:colOff>695325</xdr:colOff>
                    <xdr:row>21</xdr:row>
                    <xdr:rowOff>19050</xdr:rowOff>
                  </from>
                  <to>
                    <xdr:col>4</xdr:col>
                    <xdr:colOff>1019175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6</xdr:col>
                    <xdr:colOff>838200</xdr:colOff>
                    <xdr:row>22</xdr:row>
                    <xdr:rowOff>38100</xdr:rowOff>
                  </from>
                  <to>
                    <xdr:col>6</xdr:col>
                    <xdr:colOff>1162050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5</xdr:col>
                    <xdr:colOff>647700</xdr:colOff>
                    <xdr:row>23</xdr:row>
                    <xdr:rowOff>19050</xdr:rowOff>
                  </from>
                  <to>
                    <xdr:col>5</xdr:col>
                    <xdr:colOff>971550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5</xdr:col>
                    <xdr:colOff>647700</xdr:colOff>
                    <xdr:row>24</xdr:row>
                    <xdr:rowOff>19050</xdr:rowOff>
                  </from>
                  <to>
                    <xdr:col>5</xdr:col>
                    <xdr:colOff>971550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5</xdr:col>
                    <xdr:colOff>647700</xdr:colOff>
                    <xdr:row>25</xdr:row>
                    <xdr:rowOff>19050</xdr:rowOff>
                  </from>
                  <to>
                    <xdr:col>5</xdr:col>
                    <xdr:colOff>971550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5</xdr:col>
                    <xdr:colOff>647700</xdr:colOff>
                    <xdr:row>26</xdr:row>
                    <xdr:rowOff>19050</xdr:rowOff>
                  </from>
                  <to>
                    <xdr:col>5</xdr:col>
                    <xdr:colOff>971550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5</xdr:col>
                    <xdr:colOff>647700</xdr:colOff>
                    <xdr:row>27</xdr:row>
                    <xdr:rowOff>19050</xdr:rowOff>
                  </from>
                  <to>
                    <xdr:col>5</xdr:col>
                    <xdr:colOff>971550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5</xdr:col>
                    <xdr:colOff>647700</xdr:colOff>
                    <xdr:row>28</xdr:row>
                    <xdr:rowOff>19050</xdr:rowOff>
                  </from>
                  <to>
                    <xdr:col>5</xdr:col>
                    <xdr:colOff>971550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5</xdr:col>
                    <xdr:colOff>647700</xdr:colOff>
                    <xdr:row>29</xdr:row>
                    <xdr:rowOff>19050</xdr:rowOff>
                  </from>
                  <to>
                    <xdr:col>5</xdr:col>
                    <xdr:colOff>971550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5</xdr:col>
                    <xdr:colOff>647700</xdr:colOff>
                    <xdr:row>30</xdr:row>
                    <xdr:rowOff>19050</xdr:rowOff>
                  </from>
                  <to>
                    <xdr:col>5</xdr:col>
                    <xdr:colOff>971550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5</xdr:col>
                    <xdr:colOff>647700</xdr:colOff>
                    <xdr:row>31</xdr:row>
                    <xdr:rowOff>19050</xdr:rowOff>
                  </from>
                  <to>
                    <xdr:col>5</xdr:col>
                    <xdr:colOff>971550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5</xdr:col>
                    <xdr:colOff>647700</xdr:colOff>
                    <xdr:row>32</xdr:row>
                    <xdr:rowOff>19050</xdr:rowOff>
                  </from>
                  <to>
                    <xdr:col>5</xdr:col>
                    <xdr:colOff>971550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5</xdr:col>
                    <xdr:colOff>647700</xdr:colOff>
                    <xdr:row>33</xdr:row>
                    <xdr:rowOff>19050</xdr:rowOff>
                  </from>
                  <to>
                    <xdr:col>5</xdr:col>
                    <xdr:colOff>971550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>
                  <from>
                    <xdr:col>5</xdr:col>
                    <xdr:colOff>647700</xdr:colOff>
                    <xdr:row>34</xdr:row>
                    <xdr:rowOff>19050</xdr:rowOff>
                  </from>
                  <to>
                    <xdr:col>5</xdr:col>
                    <xdr:colOff>971550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>
                  <from>
                    <xdr:col>4</xdr:col>
                    <xdr:colOff>695325</xdr:colOff>
                    <xdr:row>35</xdr:row>
                    <xdr:rowOff>19050</xdr:rowOff>
                  </from>
                  <to>
                    <xdr:col>4</xdr:col>
                    <xdr:colOff>1019175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>
                  <from>
                    <xdr:col>4</xdr:col>
                    <xdr:colOff>695325</xdr:colOff>
                    <xdr:row>39</xdr:row>
                    <xdr:rowOff>19050</xdr:rowOff>
                  </from>
                  <to>
                    <xdr:col>4</xdr:col>
                    <xdr:colOff>1019175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>
                  <from>
                    <xdr:col>4</xdr:col>
                    <xdr:colOff>695325</xdr:colOff>
                    <xdr:row>44</xdr:row>
                    <xdr:rowOff>19050</xdr:rowOff>
                  </from>
                  <to>
                    <xdr:col>4</xdr:col>
                    <xdr:colOff>1019175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Fill="0" autoLine="0" autoPict="0">
                <anchor moveWithCells="1">
                  <from>
                    <xdr:col>4</xdr:col>
                    <xdr:colOff>695325</xdr:colOff>
                    <xdr:row>45</xdr:row>
                    <xdr:rowOff>19050</xdr:rowOff>
                  </from>
                  <to>
                    <xdr:col>4</xdr:col>
                    <xdr:colOff>1019175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Fill="0" autoLine="0" autoPict="0">
                <anchor moveWithCells="1">
                  <from>
                    <xdr:col>4</xdr:col>
                    <xdr:colOff>695325</xdr:colOff>
                    <xdr:row>56</xdr:row>
                    <xdr:rowOff>19050</xdr:rowOff>
                  </from>
                  <to>
                    <xdr:col>4</xdr:col>
                    <xdr:colOff>1019175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Fill="0" autoLine="0" autoPict="0">
                <anchor moveWithCells="1">
                  <from>
                    <xdr:col>4</xdr:col>
                    <xdr:colOff>695325</xdr:colOff>
                    <xdr:row>69</xdr:row>
                    <xdr:rowOff>19050</xdr:rowOff>
                  </from>
                  <to>
                    <xdr:col>4</xdr:col>
                    <xdr:colOff>1019175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defaultSize="0" autoFill="0" autoLine="0" autoPict="0">
                <anchor moveWithCells="1">
                  <from>
                    <xdr:col>4</xdr:col>
                    <xdr:colOff>695325</xdr:colOff>
                    <xdr:row>72</xdr:row>
                    <xdr:rowOff>19050</xdr:rowOff>
                  </from>
                  <to>
                    <xdr:col>4</xdr:col>
                    <xdr:colOff>1019175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defaultSize="0" autoFill="0" autoLine="0" autoPict="0">
                <anchor moveWithCells="1">
                  <from>
                    <xdr:col>4</xdr:col>
                    <xdr:colOff>695325</xdr:colOff>
                    <xdr:row>73</xdr:row>
                    <xdr:rowOff>19050</xdr:rowOff>
                  </from>
                  <to>
                    <xdr:col>4</xdr:col>
                    <xdr:colOff>1019175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defaultSize="0" autoFill="0" autoLine="0" autoPict="0">
                <anchor moveWithCells="1">
                  <from>
                    <xdr:col>4</xdr:col>
                    <xdr:colOff>695325</xdr:colOff>
                    <xdr:row>74</xdr:row>
                    <xdr:rowOff>19050</xdr:rowOff>
                  </from>
                  <to>
                    <xdr:col>4</xdr:col>
                    <xdr:colOff>1019175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defaultSize="0" autoFill="0" autoLine="0" autoPict="0">
                <anchor moveWithCells="1">
                  <from>
                    <xdr:col>4</xdr:col>
                    <xdr:colOff>695325</xdr:colOff>
                    <xdr:row>75</xdr:row>
                    <xdr:rowOff>19050</xdr:rowOff>
                  </from>
                  <to>
                    <xdr:col>4</xdr:col>
                    <xdr:colOff>1019175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defaultSize="0" autoFill="0" autoLine="0" autoPict="0">
                <anchor moveWithCells="1">
                  <from>
                    <xdr:col>4</xdr:col>
                    <xdr:colOff>695325</xdr:colOff>
                    <xdr:row>76</xdr:row>
                    <xdr:rowOff>19050</xdr:rowOff>
                  </from>
                  <to>
                    <xdr:col>4</xdr:col>
                    <xdr:colOff>1019175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8" name="Check Box 45">
              <controlPr defaultSize="0" autoFill="0" autoLine="0" autoPict="0">
                <anchor moveWithCells="1">
                  <from>
                    <xdr:col>4</xdr:col>
                    <xdr:colOff>695325</xdr:colOff>
                    <xdr:row>77</xdr:row>
                    <xdr:rowOff>19050</xdr:rowOff>
                  </from>
                  <to>
                    <xdr:col>4</xdr:col>
                    <xdr:colOff>1019175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9" name="Check Box 46">
              <controlPr defaultSize="0" autoFill="0" autoLine="0" autoPict="0">
                <anchor moveWithCells="1">
                  <from>
                    <xdr:col>4</xdr:col>
                    <xdr:colOff>695325</xdr:colOff>
                    <xdr:row>78</xdr:row>
                    <xdr:rowOff>19050</xdr:rowOff>
                  </from>
                  <to>
                    <xdr:col>4</xdr:col>
                    <xdr:colOff>1019175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0" name="Check Box 47">
              <controlPr defaultSize="0" autoFill="0" autoLine="0" autoPict="0">
                <anchor moveWithCells="1">
                  <from>
                    <xdr:col>4</xdr:col>
                    <xdr:colOff>695325</xdr:colOff>
                    <xdr:row>79</xdr:row>
                    <xdr:rowOff>19050</xdr:rowOff>
                  </from>
                  <to>
                    <xdr:col>4</xdr:col>
                    <xdr:colOff>1019175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1" name="Check Box 48">
              <controlPr defaultSize="0" autoFill="0" autoLine="0" autoPict="0">
                <anchor moveWithCells="1">
                  <from>
                    <xdr:col>4</xdr:col>
                    <xdr:colOff>695325</xdr:colOff>
                    <xdr:row>162</xdr:row>
                    <xdr:rowOff>19050</xdr:rowOff>
                  </from>
                  <to>
                    <xdr:col>4</xdr:col>
                    <xdr:colOff>1019175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2" name="Check Box 49">
              <controlPr defaultSize="0" autoFill="0" autoLine="0" autoPict="0">
                <anchor moveWithCells="1">
                  <from>
                    <xdr:col>4</xdr:col>
                    <xdr:colOff>695325</xdr:colOff>
                    <xdr:row>166</xdr:row>
                    <xdr:rowOff>19050</xdr:rowOff>
                  </from>
                  <to>
                    <xdr:col>4</xdr:col>
                    <xdr:colOff>1019175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3" name="Check Box 50">
              <controlPr defaultSize="0" autoFill="0" autoLine="0" autoPict="0">
                <anchor moveWithCells="1">
                  <from>
                    <xdr:col>4</xdr:col>
                    <xdr:colOff>695325</xdr:colOff>
                    <xdr:row>172</xdr:row>
                    <xdr:rowOff>19050</xdr:rowOff>
                  </from>
                  <to>
                    <xdr:col>4</xdr:col>
                    <xdr:colOff>1019175</xdr:colOff>
                    <xdr:row>172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4" name="Check Box 51">
              <controlPr defaultSize="0" autoFill="0" autoLine="0" autoPict="0">
                <anchor moveWithCells="1">
                  <from>
                    <xdr:col>5</xdr:col>
                    <xdr:colOff>647700</xdr:colOff>
                    <xdr:row>36</xdr:row>
                    <xdr:rowOff>19050</xdr:rowOff>
                  </from>
                  <to>
                    <xdr:col>5</xdr:col>
                    <xdr:colOff>971550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5" name="Check Box 52">
              <controlPr defaultSize="0" autoFill="0" autoLine="0" autoPict="0">
                <anchor moveWithCells="1">
                  <from>
                    <xdr:col>5</xdr:col>
                    <xdr:colOff>647700</xdr:colOff>
                    <xdr:row>38</xdr:row>
                    <xdr:rowOff>19050</xdr:rowOff>
                  </from>
                  <to>
                    <xdr:col>5</xdr:col>
                    <xdr:colOff>971550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6" name="Check Box 53">
              <controlPr defaultSize="0" autoFill="0" autoLine="0" autoPict="0">
                <anchor moveWithCells="1">
                  <from>
                    <xdr:col>5</xdr:col>
                    <xdr:colOff>647700</xdr:colOff>
                    <xdr:row>46</xdr:row>
                    <xdr:rowOff>19050</xdr:rowOff>
                  </from>
                  <to>
                    <xdr:col>5</xdr:col>
                    <xdr:colOff>971550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7" name="Check Box 54">
              <controlPr defaultSize="0" autoFill="0" autoLine="0" autoPict="0">
                <anchor moveWithCells="1">
                  <from>
                    <xdr:col>5</xdr:col>
                    <xdr:colOff>647700</xdr:colOff>
                    <xdr:row>47</xdr:row>
                    <xdr:rowOff>19050</xdr:rowOff>
                  </from>
                  <to>
                    <xdr:col>5</xdr:col>
                    <xdr:colOff>971550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8" name="Check Box 55">
              <controlPr defaultSize="0" autoFill="0" autoLine="0" autoPict="0">
                <anchor moveWithCells="1">
                  <from>
                    <xdr:col>5</xdr:col>
                    <xdr:colOff>647700</xdr:colOff>
                    <xdr:row>48</xdr:row>
                    <xdr:rowOff>19050</xdr:rowOff>
                  </from>
                  <to>
                    <xdr:col>5</xdr:col>
                    <xdr:colOff>971550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9" name="Check Box 56">
              <controlPr defaultSize="0" autoFill="0" autoLine="0" autoPict="0">
                <anchor moveWithCells="1">
                  <from>
                    <xdr:col>5</xdr:col>
                    <xdr:colOff>647700</xdr:colOff>
                    <xdr:row>49</xdr:row>
                    <xdr:rowOff>19050</xdr:rowOff>
                  </from>
                  <to>
                    <xdr:col>5</xdr:col>
                    <xdr:colOff>971550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60" name="Check Box 57">
              <controlPr defaultSize="0" autoFill="0" autoLine="0" autoPict="0">
                <anchor moveWithCells="1">
                  <from>
                    <xdr:col>5</xdr:col>
                    <xdr:colOff>647700</xdr:colOff>
                    <xdr:row>52</xdr:row>
                    <xdr:rowOff>19050</xdr:rowOff>
                  </from>
                  <to>
                    <xdr:col>5</xdr:col>
                    <xdr:colOff>971550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1" name="Check Box 58">
              <controlPr defaultSize="0" autoFill="0" autoLine="0" autoPict="0">
                <anchor moveWithCells="1">
                  <from>
                    <xdr:col>5</xdr:col>
                    <xdr:colOff>647700</xdr:colOff>
                    <xdr:row>53</xdr:row>
                    <xdr:rowOff>19050</xdr:rowOff>
                  </from>
                  <to>
                    <xdr:col>5</xdr:col>
                    <xdr:colOff>971550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2" name="Check Box 59">
              <controlPr defaultSize="0" autoFill="0" autoLine="0" autoPict="0">
                <anchor moveWithCells="1">
                  <from>
                    <xdr:col>5</xdr:col>
                    <xdr:colOff>647700</xdr:colOff>
                    <xdr:row>54</xdr:row>
                    <xdr:rowOff>19050</xdr:rowOff>
                  </from>
                  <to>
                    <xdr:col>5</xdr:col>
                    <xdr:colOff>971550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3" name="Check Box 60">
              <controlPr defaultSize="0" autoFill="0" autoLine="0" autoPict="0">
                <anchor moveWithCells="1">
                  <from>
                    <xdr:col>5</xdr:col>
                    <xdr:colOff>647700</xdr:colOff>
                    <xdr:row>55</xdr:row>
                    <xdr:rowOff>19050</xdr:rowOff>
                  </from>
                  <to>
                    <xdr:col>5</xdr:col>
                    <xdr:colOff>971550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4" name="Check Box 61">
              <controlPr defaultSize="0" autoFill="0" autoLine="0" autoPict="0">
                <anchor moveWithCells="1">
                  <from>
                    <xdr:col>5</xdr:col>
                    <xdr:colOff>647700</xdr:colOff>
                    <xdr:row>57</xdr:row>
                    <xdr:rowOff>19050</xdr:rowOff>
                  </from>
                  <to>
                    <xdr:col>5</xdr:col>
                    <xdr:colOff>971550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5" name="Check Box 62">
              <controlPr defaultSize="0" autoFill="0" autoLine="0" autoPict="0">
                <anchor moveWithCells="1">
                  <from>
                    <xdr:col>5</xdr:col>
                    <xdr:colOff>647700</xdr:colOff>
                    <xdr:row>58</xdr:row>
                    <xdr:rowOff>19050</xdr:rowOff>
                  </from>
                  <to>
                    <xdr:col>5</xdr:col>
                    <xdr:colOff>971550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6" name="Check Box 63">
              <controlPr defaultSize="0" autoFill="0" autoLine="0" autoPict="0">
                <anchor moveWithCells="1">
                  <from>
                    <xdr:col>5</xdr:col>
                    <xdr:colOff>647700</xdr:colOff>
                    <xdr:row>59</xdr:row>
                    <xdr:rowOff>19050</xdr:rowOff>
                  </from>
                  <to>
                    <xdr:col>5</xdr:col>
                    <xdr:colOff>971550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7" name="Check Box 64">
              <controlPr defaultSize="0" autoFill="0" autoLine="0" autoPict="0">
                <anchor moveWithCells="1">
                  <from>
                    <xdr:col>5</xdr:col>
                    <xdr:colOff>647700</xdr:colOff>
                    <xdr:row>60</xdr:row>
                    <xdr:rowOff>19050</xdr:rowOff>
                  </from>
                  <to>
                    <xdr:col>5</xdr:col>
                    <xdr:colOff>971550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8" name="Check Box 65">
              <controlPr defaultSize="0" autoFill="0" autoLine="0" autoPict="0">
                <anchor moveWithCells="1">
                  <from>
                    <xdr:col>5</xdr:col>
                    <xdr:colOff>647700</xdr:colOff>
                    <xdr:row>61</xdr:row>
                    <xdr:rowOff>19050</xdr:rowOff>
                  </from>
                  <to>
                    <xdr:col>5</xdr:col>
                    <xdr:colOff>971550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9" name="Check Box 66">
              <controlPr defaultSize="0" autoFill="0" autoLine="0" autoPict="0">
                <anchor moveWithCells="1">
                  <from>
                    <xdr:col>5</xdr:col>
                    <xdr:colOff>647700</xdr:colOff>
                    <xdr:row>62</xdr:row>
                    <xdr:rowOff>19050</xdr:rowOff>
                  </from>
                  <to>
                    <xdr:col>5</xdr:col>
                    <xdr:colOff>971550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70" name="Check Box 67">
              <controlPr defaultSize="0" autoFill="0" autoLine="0" autoPict="0">
                <anchor moveWithCells="1">
                  <from>
                    <xdr:col>5</xdr:col>
                    <xdr:colOff>647700</xdr:colOff>
                    <xdr:row>70</xdr:row>
                    <xdr:rowOff>19050</xdr:rowOff>
                  </from>
                  <to>
                    <xdr:col>5</xdr:col>
                    <xdr:colOff>971550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1" name="Check Box 68">
              <controlPr defaultSize="0" autoFill="0" autoLine="0" autoPict="0">
                <anchor moveWithCells="1">
                  <from>
                    <xdr:col>5</xdr:col>
                    <xdr:colOff>647700</xdr:colOff>
                    <xdr:row>71</xdr:row>
                    <xdr:rowOff>19050</xdr:rowOff>
                  </from>
                  <to>
                    <xdr:col>5</xdr:col>
                    <xdr:colOff>971550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2" name="Check Box 69">
              <controlPr defaultSize="0" autoFill="0" autoLine="0" autoPict="0">
                <anchor moveWithCells="1">
                  <from>
                    <xdr:col>5</xdr:col>
                    <xdr:colOff>647700</xdr:colOff>
                    <xdr:row>80</xdr:row>
                    <xdr:rowOff>19050</xdr:rowOff>
                  </from>
                  <to>
                    <xdr:col>5</xdr:col>
                    <xdr:colOff>971550</xdr:colOff>
                    <xdr:row>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3" name="Check Box 70">
              <controlPr defaultSize="0" autoFill="0" autoLine="0" autoPict="0">
                <anchor moveWithCells="1">
                  <from>
                    <xdr:col>5</xdr:col>
                    <xdr:colOff>647700</xdr:colOff>
                    <xdr:row>81</xdr:row>
                    <xdr:rowOff>19050</xdr:rowOff>
                  </from>
                  <to>
                    <xdr:col>5</xdr:col>
                    <xdr:colOff>971550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4" name="Check Box 71">
              <controlPr defaultSize="0" autoFill="0" autoLine="0" autoPict="0">
                <anchor moveWithCells="1">
                  <from>
                    <xdr:col>5</xdr:col>
                    <xdr:colOff>647700</xdr:colOff>
                    <xdr:row>82</xdr:row>
                    <xdr:rowOff>19050</xdr:rowOff>
                  </from>
                  <to>
                    <xdr:col>5</xdr:col>
                    <xdr:colOff>971550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5" name="Check Box 72">
              <controlPr defaultSize="0" autoFill="0" autoLine="0" autoPict="0">
                <anchor moveWithCells="1">
                  <from>
                    <xdr:col>5</xdr:col>
                    <xdr:colOff>647700</xdr:colOff>
                    <xdr:row>83</xdr:row>
                    <xdr:rowOff>19050</xdr:rowOff>
                  </from>
                  <to>
                    <xdr:col>5</xdr:col>
                    <xdr:colOff>971550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6" name="Check Box 73">
              <controlPr defaultSize="0" autoFill="0" autoLine="0" autoPict="0">
                <anchor moveWithCells="1">
                  <from>
                    <xdr:col>5</xdr:col>
                    <xdr:colOff>647700</xdr:colOff>
                    <xdr:row>84</xdr:row>
                    <xdr:rowOff>19050</xdr:rowOff>
                  </from>
                  <to>
                    <xdr:col>5</xdr:col>
                    <xdr:colOff>971550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7" name="Check Box 74">
              <controlPr defaultSize="0" autoFill="0" autoLine="0" autoPict="0">
                <anchor moveWithCells="1">
                  <from>
                    <xdr:col>5</xdr:col>
                    <xdr:colOff>647700</xdr:colOff>
                    <xdr:row>85</xdr:row>
                    <xdr:rowOff>19050</xdr:rowOff>
                  </from>
                  <to>
                    <xdr:col>5</xdr:col>
                    <xdr:colOff>971550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8" name="Check Box 75">
              <controlPr defaultSize="0" autoFill="0" autoLine="0" autoPict="0">
                <anchor moveWithCells="1">
                  <from>
                    <xdr:col>5</xdr:col>
                    <xdr:colOff>647700</xdr:colOff>
                    <xdr:row>86</xdr:row>
                    <xdr:rowOff>19050</xdr:rowOff>
                  </from>
                  <to>
                    <xdr:col>5</xdr:col>
                    <xdr:colOff>971550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79" name="Check Box 76">
              <controlPr defaultSize="0" autoFill="0" autoLine="0" autoPict="0">
                <anchor moveWithCells="1">
                  <from>
                    <xdr:col>5</xdr:col>
                    <xdr:colOff>647700</xdr:colOff>
                    <xdr:row>87</xdr:row>
                    <xdr:rowOff>19050</xdr:rowOff>
                  </from>
                  <to>
                    <xdr:col>5</xdr:col>
                    <xdr:colOff>971550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80" name="Check Box 77">
              <controlPr defaultSize="0" autoFill="0" autoLine="0" autoPict="0">
                <anchor moveWithCells="1">
                  <from>
                    <xdr:col>5</xdr:col>
                    <xdr:colOff>647700</xdr:colOff>
                    <xdr:row>88</xdr:row>
                    <xdr:rowOff>19050</xdr:rowOff>
                  </from>
                  <to>
                    <xdr:col>5</xdr:col>
                    <xdr:colOff>971550</xdr:colOff>
                    <xdr:row>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81" name="Check Box 78">
              <controlPr defaultSize="0" autoFill="0" autoLine="0" autoPict="0">
                <anchor moveWithCells="1">
                  <from>
                    <xdr:col>5</xdr:col>
                    <xdr:colOff>647700</xdr:colOff>
                    <xdr:row>89</xdr:row>
                    <xdr:rowOff>19050</xdr:rowOff>
                  </from>
                  <to>
                    <xdr:col>5</xdr:col>
                    <xdr:colOff>971550</xdr:colOff>
                    <xdr:row>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82" name="Check Box 79">
              <controlPr defaultSize="0" autoFill="0" autoLine="0" autoPict="0">
                <anchor moveWithCells="1">
                  <from>
                    <xdr:col>5</xdr:col>
                    <xdr:colOff>647700</xdr:colOff>
                    <xdr:row>90</xdr:row>
                    <xdr:rowOff>19050</xdr:rowOff>
                  </from>
                  <to>
                    <xdr:col>5</xdr:col>
                    <xdr:colOff>971550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83" name="Check Box 80">
              <controlPr defaultSize="0" autoFill="0" autoLine="0" autoPict="0">
                <anchor moveWithCells="1">
                  <from>
                    <xdr:col>5</xdr:col>
                    <xdr:colOff>647700</xdr:colOff>
                    <xdr:row>91</xdr:row>
                    <xdr:rowOff>19050</xdr:rowOff>
                  </from>
                  <to>
                    <xdr:col>5</xdr:col>
                    <xdr:colOff>971550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84" name="Check Box 81">
              <controlPr defaultSize="0" autoFill="0" autoLine="0" autoPict="0">
                <anchor moveWithCells="1">
                  <from>
                    <xdr:col>5</xdr:col>
                    <xdr:colOff>647700</xdr:colOff>
                    <xdr:row>92</xdr:row>
                    <xdr:rowOff>19050</xdr:rowOff>
                  </from>
                  <to>
                    <xdr:col>5</xdr:col>
                    <xdr:colOff>971550</xdr:colOff>
                    <xdr:row>92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85" name="Check Box 82">
              <controlPr defaultSize="0" autoFill="0" autoLine="0" autoPict="0">
                <anchor moveWithCells="1">
                  <from>
                    <xdr:col>5</xdr:col>
                    <xdr:colOff>647700</xdr:colOff>
                    <xdr:row>93</xdr:row>
                    <xdr:rowOff>19050</xdr:rowOff>
                  </from>
                  <to>
                    <xdr:col>5</xdr:col>
                    <xdr:colOff>971550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86" name="Check Box 83">
              <controlPr defaultSize="0" autoFill="0" autoLine="0" autoPict="0">
                <anchor moveWithCells="1">
                  <from>
                    <xdr:col>5</xdr:col>
                    <xdr:colOff>647700</xdr:colOff>
                    <xdr:row>94</xdr:row>
                    <xdr:rowOff>19050</xdr:rowOff>
                  </from>
                  <to>
                    <xdr:col>5</xdr:col>
                    <xdr:colOff>971550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87" name="Check Box 84">
              <controlPr defaultSize="0" autoFill="0" autoLine="0" autoPict="0">
                <anchor moveWithCells="1">
                  <from>
                    <xdr:col>5</xdr:col>
                    <xdr:colOff>647700</xdr:colOff>
                    <xdr:row>95</xdr:row>
                    <xdr:rowOff>19050</xdr:rowOff>
                  </from>
                  <to>
                    <xdr:col>5</xdr:col>
                    <xdr:colOff>971550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88" name="Check Box 85">
              <controlPr defaultSize="0" autoFill="0" autoLine="0" autoPict="0">
                <anchor moveWithCells="1">
                  <from>
                    <xdr:col>5</xdr:col>
                    <xdr:colOff>647700</xdr:colOff>
                    <xdr:row>96</xdr:row>
                    <xdr:rowOff>19050</xdr:rowOff>
                  </from>
                  <to>
                    <xdr:col>5</xdr:col>
                    <xdr:colOff>971550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89" name="Check Box 86">
              <controlPr defaultSize="0" autoFill="0" autoLine="0" autoPict="0">
                <anchor moveWithCells="1">
                  <from>
                    <xdr:col>5</xdr:col>
                    <xdr:colOff>647700</xdr:colOff>
                    <xdr:row>97</xdr:row>
                    <xdr:rowOff>19050</xdr:rowOff>
                  </from>
                  <to>
                    <xdr:col>5</xdr:col>
                    <xdr:colOff>971550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90" name="Check Box 87">
              <controlPr defaultSize="0" autoFill="0" autoLine="0" autoPict="0">
                <anchor moveWithCells="1">
                  <from>
                    <xdr:col>5</xdr:col>
                    <xdr:colOff>647700</xdr:colOff>
                    <xdr:row>98</xdr:row>
                    <xdr:rowOff>19050</xdr:rowOff>
                  </from>
                  <to>
                    <xdr:col>5</xdr:col>
                    <xdr:colOff>971550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91" name="Check Box 88">
              <controlPr defaultSize="0" autoFill="0" autoLine="0" autoPict="0">
                <anchor moveWithCells="1">
                  <from>
                    <xdr:col>5</xdr:col>
                    <xdr:colOff>647700</xdr:colOff>
                    <xdr:row>99</xdr:row>
                    <xdr:rowOff>19050</xdr:rowOff>
                  </from>
                  <to>
                    <xdr:col>5</xdr:col>
                    <xdr:colOff>971550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92" name="Check Box 89">
              <controlPr defaultSize="0" autoFill="0" autoLine="0" autoPict="0">
                <anchor moveWithCells="1">
                  <from>
                    <xdr:col>5</xdr:col>
                    <xdr:colOff>647700</xdr:colOff>
                    <xdr:row>100</xdr:row>
                    <xdr:rowOff>19050</xdr:rowOff>
                  </from>
                  <to>
                    <xdr:col>5</xdr:col>
                    <xdr:colOff>971550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93" name="Check Box 90">
              <controlPr defaultSize="0" autoFill="0" autoLine="0" autoPict="0">
                <anchor moveWithCells="1">
                  <from>
                    <xdr:col>5</xdr:col>
                    <xdr:colOff>647700</xdr:colOff>
                    <xdr:row>101</xdr:row>
                    <xdr:rowOff>19050</xdr:rowOff>
                  </from>
                  <to>
                    <xdr:col>5</xdr:col>
                    <xdr:colOff>971550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94" name="Check Box 91">
              <controlPr defaultSize="0" autoFill="0" autoLine="0" autoPict="0">
                <anchor moveWithCells="1">
                  <from>
                    <xdr:col>5</xdr:col>
                    <xdr:colOff>647700</xdr:colOff>
                    <xdr:row>102</xdr:row>
                    <xdr:rowOff>19050</xdr:rowOff>
                  </from>
                  <to>
                    <xdr:col>5</xdr:col>
                    <xdr:colOff>971550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95" name="Check Box 92">
              <controlPr defaultSize="0" autoFill="0" autoLine="0" autoPict="0">
                <anchor moveWithCells="1">
                  <from>
                    <xdr:col>5</xdr:col>
                    <xdr:colOff>647700</xdr:colOff>
                    <xdr:row>103</xdr:row>
                    <xdr:rowOff>19050</xdr:rowOff>
                  </from>
                  <to>
                    <xdr:col>5</xdr:col>
                    <xdr:colOff>971550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96" name="Check Box 93">
              <controlPr defaultSize="0" autoFill="0" autoLine="0" autoPict="0">
                <anchor moveWithCells="1">
                  <from>
                    <xdr:col>5</xdr:col>
                    <xdr:colOff>647700</xdr:colOff>
                    <xdr:row>104</xdr:row>
                    <xdr:rowOff>19050</xdr:rowOff>
                  </from>
                  <to>
                    <xdr:col>5</xdr:col>
                    <xdr:colOff>971550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97" name="Check Box 94">
              <controlPr defaultSize="0" autoFill="0" autoLine="0" autoPict="0">
                <anchor moveWithCells="1">
                  <from>
                    <xdr:col>5</xdr:col>
                    <xdr:colOff>647700</xdr:colOff>
                    <xdr:row>105</xdr:row>
                    <xdr:rowOff>19050</xdr:rowOff>
                  </from>
                  <to>
                    <xdr:col>5</xdr:col>
                    <xdr:colOff>971550</xdr:colOff>
                    <xdr:row>105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98" name="Check Box 95">
              <controlPr defaultSize="0" autoFill="0" autoLine="0" autoPict="0">
                <anchor moveWithCells="1">
                  <from>
                    <xdr:col>5</xdr:col>
                    <xdr:colOff>647700</xdr:colOff>
                    <xdr:row>106</xdr:row>
                    <xdr:rowOff>19050</xdr:rowOff>
                  </from>
                  <to>
                    <xdr:col>5</xdr:col>
                    <xdr:colOff>971550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99" name="Check Box 96">
              <controlPr defaultSize="0" autoFill="0" autoLine="0" autoPict="0">
                <anchor moveWithCells="1">
                  <from>
                    <xdr:col>5</xdr:col>
                    <xdr:colOff>647700</xdr:colOff>
                    <xdr:row>107</xdr:row>
                    <xdr:rowOff>19050</xdr:rowOff>
                  </from>
                  <to>
                    <xdr:col>5</xdr:col>
                    <xdr:colOff>971550</xdr:colOff>
                    <xdr:row>107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100" name="Check Box 97">
              <controlPr defaultSize="0" autoFill="0" autoLine="0" autoPict="0">
                <anchor moveWithCells="1">
                  <from>
                    <xdr:col>5</xdr:col>
                    <xdr:colOff>647700</xdr:colOff>
                    <xdr:row>108</xdr:row>
                    <xdr:rowOff>19050</xdr:rowOff>
                  </from>
                  <to>
                    <xdr:col>5</xdr:col>
                    <xdr:colOff>971550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101" name="Check Box 98">
              <controlPr defaultSize="0" autoFill="0" autoLine="0" autoPict="0">
                <anchor moveWithCells="1">
                  <from>
                    <xdr:col>5</xdr:col>
                    <xdr:colOff>647700</xdr:colOff>
                    <xdr:row>109</xdr:row>
                    <xdr:rowOff>19050</xdr:rowOff>
                  </from>
                  <to>
                    <xdr:col>5</xdr:col>
                    <xdr:colOff>971550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102" name="Check Box 99">
              <controlPr defaultSize="0" autoFill="0" autoLine="0" autoPict="0">
                <anchor moveWithCells="1">
                  <from>
                    <xdr:col>5</xdr:col>
                    <xdr:colOff>647700</xdr:colOff>
                    <xdr:row>110</xdr:row>
                    <xdr:rowOff>19050</xdr:rowOff>
                  </from>
                  <to>
                    <xdr:col>5</xdr:col>
                    <xdr:colOff>971550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103" name="Check Box 100">
              <controlPr defaultSize="0" autoFill="0" autoLine="0" autoPict="0">
                <anchor moveWithCells="1">
                  <from>
                    <xdr:col>5</xdr:col>
                    <xdr:colOff>647700</xdr:colOff>
                    <xdr:row>111</xdr:row>
                    <xdr:rowOff>19050</xdr:rowOff>
                  </from>
                  <to>
                    <xdr:col>5</xdr:col>
                    <xdr:colOff>971550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104" name="Check Box 101">
              <controlPr defaultSize="0" autoFill="0" autoLine="0" autoPict="0">
                <anchor moveWithCells="1">
                  <from>
                    <xdr:col>5</xdr:col>
                    <xdr:colOff>647700</xdr:colOff>
                    <xdr:row>112</xdr:row>
                    <xdr:rowOff>19050</xdr:rowOff>
                  </from>
                  <to>
                    <xdr:col>5</xdr:col>
                    <xdr:colOff>971550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105" name="Check Box 102">
              <controlPr defaultSize="0" autoFill="0" autoLine="0" autoPict="0">
                <anchor moveWithCells="1">
                  <from>
                    <xdr:col>5</xdr:col>
                    <xdr:colOff>647700</xdr:colOff>
                    <xdr:row>113</xdr:row>
                    <xdr:rowOff>19050</xdr:rowOff>
                  </from>
                  <to>
                    <xdr:col>5</xdr:col>
                    <xdr:colOff>971550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106" name="Check Box 103">
              <controlPr defaultSize="0" autoFill="0" autoLine="0" autoPict="0">
                <anchor moveWithCells="1">
                  <from>
                    <xdr:col>5</xdr:col>
                    <xdr:colOff>647700</xdr:colOff>
                    <xdr:row>114</xdr:row>
                    <xdr:rowOff>19050</xdr:rowOff>
                  </from>
                  <to>
                    <xdr:col>5</xdr:col>
                    <xdr:colOff>971550</xdr:colOff>
                    <xdr:row>114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07" name="Check Box 104">
              <controlPr defaultSize="0" autoFill="0" autoLine="0" autoPict="0">
                <anchor moveWithCells="1">
                  <from>
                    <xdr:col>5</xdr:col>
                    <xdr:colOff>647700</xdr:colOff>
                    <xdr:row>115</xdr:row>
                    <xdr:rowOff>19050</xdr:rowOff>
                  </from>
                  <to>
                    <xdr:col>5</xdr:col>
                    <xdr:colOff>971550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08" name="Check Box 105">
              <controlPr defaultSize="0" autoFill="0" autoLine="0" autoPict="0">
                <anchor moveWithCells="1">
                  <from>
                    <xdr:col>5</xdr:col>
                    <xdr:colOff>647700</xdr:colOff>
                    <xdr:row>116</xdr:row>
                    <xdr:rowOff>19050</xdr:rowOff>
                  </from>
                  <to>
                    <xdr:col>5</xdr:col>
                    <xdr:colOff>971550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109" name="Check Box 106">
              <controlPr defaultSize="0" autoFill="0" autoLine="0" autoPict="0">
                <anchor moveWithCells="1">
                  <from>
                    <xdr:col>5</xdr:col>
                    <xdr:colOff>647700</xdr:colOff>
                    <xdr:row>117</xdr:row>
                    <xdr:rowOff>19050</xdr:rowOff>
                  </from>
                  <to>
                    <xdr:col>5</xdr:col>
                    <xdr:colOff>971550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110" name="Check Box 107">
              <controlPr defaultSize="0" autoFill="0" autoLine="0" autoPict="0">
                <anchor moveWithCells="1">
                  <from>
                    <xdr:col>5</xdr:col>
                    <xdr:colOff>647700</xdr:colOff>
                    <xdr:row>118</xdr:row>
                    <xdr:rowOff>19050</xdr:rowOff>
                  </from>
                  <to>
                    <xdr:col>5</xdr:col>
                    <xdr:colOff>971550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111" name="Check Box 108">
              <controlPr defaultSize="0" autoFill="0" autoLine="0" autoPict="0">
                <anchor moveWithCells="1">
                  <from>
                    <xdr:col>5</xdr:col>
                    <xdr:colOff>647700</xdr:colOff>
                    <xdr:row>119</xdr:row>
                    <xdr:rowOff>19050</xdr:rowOff>
                  </from>
                  <to>
                    <xdr:col>5</xdr:col>
                    <xdr:colOff>971550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112" name="Check Box 109">
              <controlPr defaultSize="0" autoFill="0" autoLine="0" autoPict="0">
                <anchor moveWithCells="1">
                  <from>
                    <xdr:col>5</xdr:col>
                    <xdr:colOff>647700</xdr:colOff>
                    <xdr:row>120</xdr:row>
                    <xdr:rowOff>19050</xdr:rowOff>
                  </from>
                  <to>
                    <xdr:col>5</xdr:col>
                    <xdr:colOff>971550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13" name="Check Box 110">
              <controlPr defaultSize="0" autoFill="0" autoLine="0" autoPict="0">
                <anchor moveWithCells="1">
                  <from>
                    <xdr:col>5</xdr:col>
                    <xdr:colOff>647700</xdr:colOff>
                    <xdr:row>121</xdr:row>
                    <xdr:rowOff>19050</xdr:rowOff>
                  </from>
                  <to>
                    <xdr:col>5</xdr:col>
                    <xdr:colOff>971550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114" name="Check Box 111">
              <controlPr defaultSize="0" autoFill="0" autoLine="0" autoPict="0">
                <anchor moveWithCells="1">
                  <from>
                    <xdr:col>5</xdr:col>
                    <xdr:colOff>647700</xdr:colOff>
                    <xdr:row>122</xdr:row>
                    <xdr:rowOff>19050</xdr:rowOff>
                  </from>
                  <to>
                    <xdr:col>5</xdr:col>
                    <xdr:colOff>971550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115" name="Check Box 112">
              <controlPr defaultSize="0" autoFill="0" autoLine="0" autoPict="0">
                <anchor moveWithCells="1">
                  <from>
                    <xdr:col>5</xdr:col>
                    <xdr:colOff>647700</xdr:colOff>
                    <xdr:row>123</xdr:row>
                    <xdr:rowOff>19050</xdr:rowOff>
                  </from>
                  <to>
                    <xdr:col>5</xdr:col>
                    <xdr:colOff>971550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116" name="Check Box 113">
              <controlPr defaultSize="0" autoFill="0" autoLine="0" autoPict="0">
                <anchor moveWithCells="1">
                  <from>
                    <xdr:col>5</xdr:col>
                    <xdr:colOff>647700</xdr:colOff>
                    <xdr:row>124</xdr:row>
                    <xdr:rowOff>19050</xdr:rowOff>
                  </from>
                  <to>
                    <xdr:col>5</xdr:col>
                    <xdr:colOff>971550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117" name="Check Box 114">
              <controlPr defaultSize="0" autoFill="0" autoLine="0" autoPict="0">
                <anchor moveWithCells="1">
                  <from>
                    <xdr:col>5</xdr:col>
                    <xdr:colOff>647700</xdr:colOff>
                    <xdr:row>125</xdr:row>
                    <xdr:rowOff>19050</xdr:rowOff>
                  </from>
                  <to>
                    <xdr:col>5</xdr:col>
                    <xdr:colOff>971550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118" name="Check Box 115">
              <controlPr defaultSize="0" autoFill="0" autoLine="0" autoPict="0">
                <anchor moveWithCells="1">
                  <from>
                    <xdr:col>5</xdr:col>
                    <xdr:colOff>647700</xdr:colOff>
                    <xdr:row>126</xdr:row>
                    <xdr:rowOff>19050</xdr:rowOff>
                  </from>
                  <to>
                    <xdr:col>5</xdr:col>
                    <xdr:colOff>971550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119" name="Check Box 116">
              <controlPr defaultSize="0" autoFill="0" autoLine="0" autoPict="0">
                <anchor moveWithCells="1">
                  <from>
                    <xdr:col>5</xdr:col>
                    <xdr:colOff>647700</xdr:colOff>
                    <xdr:row>127</xdr:row>
                    <xdr:rowOff>19050</xdr:rowOff>
                  </from>
                  <to>
                    <xdr:col>5</xdr:col>
                    <xdr:colOff>971550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120" name="Check Box 117">
              <controlPr defaultSize="0" autoFill="0" autoLine="0" autoPict="0">
                <anchor moveWithCells="1">
                  <from>
                    <xdr:col>5</xdr:col>
                    <xdr:colOff>647700</xdr:colOff>
                    <xdr:row>128</xdr:row>
                    <xdr:rowOff>19050</xdr:rowOff>
                  </from>
                  <to>
                    <xdr:col>5</xdr:col>
                    <xdr:colOff>971550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121" name="Check Box 118">
              <controlPr defaultSize="0" autoFill="0" autoLine="0" autoPict="0">
                <anchor moveWithCells="1">
                  <from>
                    <xdr:col>5</xdr:col>
                    <xdr:colOff>647700</xdr:colOff>
                    <xdr:row>129</xdr:row>
                    <xdr:rowOff>19050</xdr:rowOff>
                  </from>
                  <to>
                    <xdr:col>5</xdr:col>
                    <xdr:colOff>971550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122" name="Check Box 119">
              <controlPr defaultSize="0" autoFill="0" autoLine="0" autoPict="0">
                <anchor moveWithCells="1">
                  <from>
                    <xdr:col>5</xdr:col>
                    <xdr:colOff>647700</xdr:colOff>
                    <xdr:row>130</xdr:row>
                    <xdr:rowOff>19050</xdr:rowOff>
                  </from>
                  <to>
                    <xdr:col>5</xdr:col>
                    <xdr:colOff>971550</xdr:colOff>
                    <xdr:row>130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123" name="Check Box 120">
              <controlPr defaultSize="0" autoFill="0" autoLine="0" autoPict="0">
                <anchor moveWithCells="1">
                  <from>
                    <xdr:col>5</xdr:col>
                    <xdr:colOff>647700</xdr:colOff>
                    <xdr:row>131</xdr:row>
                    <xdr:rowOff>19050</xdr:rowOff>
                  </from>
                  <to>
                    <xdr:col>5</xdr:col>
                    <xdr:colOff>971550</xdr:colOff>
                    <xdr:row>131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124" name="Check Box 121">
              <controlPr defaultSize="0" autoFill="0" autoLine="0" autoPict="0">
                <anchor moveWithCells="1">
                  <from>
                    <xdr:col>5</xdr:col>
                    <xdr:colOff>647700</xdr:colOff>
                    <xdr:row>132</xdr:row>
                    <xdr:rowOff>19050</xdr:rowOff>
                  </from>
                  <to>
                    <xdr:col>5</xdr:col>
                    <xdr:colOff>971550</xdr:colOff>
                    <xdr:row>132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125" name="Check Box 122">
              <controlPr defaultSize="0" autoFill="0" autoLine="0" autoPict="0">
                <anchor moveWithCells="1">
                  <from>
                    <xdr:col>5</xdr:col>
                    <xdr:colOff>647700</xdr:colOff>
                    <xdr:row>133</xdr:row>
                    <xdr:rowOff>19050</xdr:rowOff>
                  </from>
                  <to>
                    <xdr:col>5</xdr:col>
                    <xdr:colOff>971550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26" name="Check Box 123">
              <controlPr defaultSize="0" autoFill="0" autoLine="0" autoPict="0">
                <anchor moveWithCells="1">
                  <from>
                    <xdr:col>5</xdr:col>
                    <xdr:colOff>647700</xdr:colOff>
                    <xdr:row>134</xdr:row>
                    <xdr:rowOff>19050</xdr:rowOff>
                  </from>
                  <to>
                    <xdr:col>5</xdr:col>
                    <xdr:colOff>971550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27" name="Check Box 124">
              <controlPr defaultSize="0" autoFill="0" autoLine="0" autoPict="0">
                <anchor moveWithCells="1">
                  <from>
                    <xdr:col>5</xdr:col>
                    <xdr:colOff>647700</xdr:colOff>
                    <xdr:row>135</xdr:row>
                    <xdr:rowOff>19050</xdr:rowOff>
                  </from>
                  <to>
                    <xdr:col>5</xdr:col>
                    <xdr:colOff>971550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28" name="Check Box 125">
              <controlPr defaultSize="0" autoFill="0" autoLine="0" autoPict="0">
                <anchor moveWithCells="1">
                  <from>
                    <xdr:col>5</xdr:col>
                    <xdr:colOff>647700</xdr:colOff>
                    <xdr:row>136</xdr:row>
                    <xdr:rowOff>19050</xdr:rowOff>
                  </from>
                  <to>
                    <xdr:col>5</xdr:col>
                    <xdr:colOff>971550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29" name="Check Box 126">
              <controlPr defaultSize="0" autoFill="0" autoLine="0" autoPict="0">
                <anchor moveWithCells="1">
                  <from>
                    <xdr:col>5</xdr:col>
                    <xdr:colOff>647700</xdr:colOff>
                    <xdr:row>137</xdr:row>
                    <xdr:rowOff>19050</xdr:rowOff>
                  </from>
                  <to>
                    <xdr:col>5</xdr:col>
                    <xdr:colOff>971550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130" name="Check Box 127">
              <controlPr defaultSize="0" autoFill="0" autoLine="0" autoPict="0">
                <anchor moveWithCells="1">
                  <from>
                    <xdr:col>5</xdr:col>
                    <xdr:colOff>647700</xdr:colOff>
                    <xdr:row>138</xdr:row>
                    <xdr:rowOff>19050</xdr:rowOff>
                  </from>
                  <to>
                    <xdr:col>5</xdr:col>
                    <xdr:colOff>971550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131" name="Check Box 128">
              <controlPr defaultSize="0" autoFill="0" autoLine="0" autoPict="0">
                <anchor moveWithCells="1">
                  <from>
                    <xdr:col>5</xdr:col>
                    <xdr:colOff>647700</xdr:colOff>
                    <xdr:row>139</xdr:row>
                    <xdr:rowOff>19050</xdr:rowOff>
                  </from>
                  <to>
                    <xdr:col>5</xdr:col>
                    <xdr:colOff>971550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132" name="Check Box 129">
              <controlPr defaultSize="0" autoFill="0" autoLine="0" autoPict="0">
                <anchor moveWithCells="1">
                  <from>
                    <xdr:col>5</xdr:col>
                    <xdr:colOff>647700</xdr:colOff>
                    <xdr:row>140</xdr:row>
                    <xdr:rowOff>19050</xdr:rowOff>
                  </from>
                  <to>
                    <xdr:col>5</xdr:col>
                    <xdr:colOff>971550</xdr:colOff>
                    <xdr:row>140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133" name="Check Box 130">
              <controlPr defaultSize="0" autoFill="0" autoLine="0" autoPict="0">
                <anchor moveWithCells="1">
                  <from>
                    <xdr:col>5</xdr:col>
                    <xdr:colOff>647700</xdr:colOff>
                    <xdr:row>141</xdr:row>
                    <xdr:rowOff>19050</xdr:rowOff>
                  </from>
                  <to>
                    <xdr:col>5</xdr:col>
                    <xdr:colOff>971550</xdr:colOff>
                    <xdr:row>141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134" name="Check Box 131">
              <controlPr defaultSize="0" autoFill="0" autoLine="0" autoPict="0">
                <anchor moveWithCells="1">
                  <from>
                    <xdr:col>5</xdr:col>
                    <xdr:colOff>647700</xdr:colOff>
                    <xdr:row>142</xdr:row>
                    <xdr:rowOff>19050</xdr:rowOff>
                  </from>
                  <to>
                    <xdr:col>5</xdr:col>
                    <xdr:colOff>971550</xdr:colOff>
                    <xdr:row>142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135" name="Check Box 132">
              <controlPr defaultSize="0" autoFill="0" autoLine="0" autoPict="0">
                <anchor moveWithCells="1">
                  <from>
                    <xdr:col>5</xdr:col>
                    <xdr:colOff>647700</xdr:colOff>
                    <xdr:row>143</xdr:row>
                    <xdr:rowOff>19050</xdr:rowOff>
                  </from>
                  <to>
                    <xdr:col>5</xdr:col>
                    <xdr:colOff>971550</xdr:colOff>
                    <xdr:row>143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136" name="Check Box 133">
              <controlPr defaultSize="0" autoFill="0" autoLine="0" autoPict="0">
                <anchor moveWithCells="1">
                  <from>
                    <xdr:col>5</xdr:col>
                    <xdr:colOff>647700</xdr:colOff>
                    <xdr:row>144</xdr:row>
                    <xdr:rowOff>19050</xdr:rowOff>
                  </from>
                  <to>
                    <xdr:col>5</xdr:col>
                    <xdr:colOff>971550</xdr:colOff>
                    <xdr:row>144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137" name="Check Box 134">
              <controlPr defaultSize="0" autoFill="0" autoLine="0" autoPict="0">
                <anchor moveWithCells="1">
                  <from>
                    <xdr:col>5</xdr:col>
                    <xdr:colOff>647700</xdr:colOff>
                    <xdr:row>145</xdr:row>
                    <xdr:rowOff>19050</xdr:rowOff>
                  </from>
                  <to>
                    <xdr:col>5</xdr:col>
                    <xdr:colOff>971550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138" name="Check Box 135">
              <controlPr defaultSize="0" autoFill="0" autoLine="0" autoPict="0">
                <anchor moveWithCells="1">
                  <from>
                    <xdr:col>5</xdr:col>
                    <xdr:colOff>647700</xdr:colOff>
                    <xdr:row>146</xdr:row>
                    <xdr:rowOff>19050</xdr:rowOff>
                  </from>
                  <to>
                    <xdr:col>5</xdr:col>
                    <xdr:colOff>971550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139" name="Check Box 136">
              <controlPr defaultSize="0" autoFill="0" autoLine="0" autoPict="0">
                <anchor moveWithCells="1">
                  <from>
                    <xdr:col>5</xdr:col>
                    <xdr:colOff>647700</xdr:colOff>
                    <xdr:row>147</xdr:row>
                    <xdr:rowOff>19050</xdr:rowOff>
                  </from>
                  <to>
                    <xdr:col>5</xdr:col>
                    <xdr:colOff>971550</xdr:colOff>
                    <xdr:row>147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140" name="Check Box 137">
              <controlPr defaultSize="0" autoFill="0" autoLine="0" autoPict="0">
                <anchor moveWithCells="1">
                  <from>
                    <xdr:col>5</xdr:col>
                    <xdr:colOff>647700</xdr:colOff>
                    <xdr:row>148</xdr:row>
                    <xdr:rowOff>19050</xdr:rowOff>
                  </from>
                  <to>
                    <xdr:col>5</xdr:col>
                    <xdr:colOff>971550</xdr:colOff>
                    <xdr:row>148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141" name="Check Box 138">
              <controlPr defaultSize="0" autoFill="0" autoLine="0" autoPict="0">
                <anchor moveWithCells="1">
                  <from>
                    <xdr:col>5</xdr:col>
                    <xdr:colOff>647700</xdr:colOff>
                    <xdr:row>149</xdr:row>
                    <xdr:rowOff>19050</xdr:rowOff>
                  </from>
                  <to>
                    <xdr:col>5</xdr:col>
                    <xdr:colOff>971550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142" name="Check Box 139">
              <controlPr defaultSize="0" autoFill="0" autoLine="0" autoPict="0">
                <anchor moveWithCells="1">
                  <from>
                    <xdr:col>5</xdr:col>
                    <xdr:colOff>647700</xdr:colOff>
                    <xdr:row>150</xdr:row>
                    <xdr:rowOff>19050</xdr:rowOff>
                  </from>
                  <to>
                    <xdr:col>5</xdr:col>
                    <xdr:colOff>971550</xdr:colOff>
                    <xdr:row>150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143" name="Check Box 140">
              <controlPr defaultSize="0" autoFill="0" autoLine="0" autoPict="0">
                <anchor moveWithCells="1">
                  <from>
                    <xdr:col>5</xdr:col>
                    <xdr:colOff>647700</xdr:colOff>
                    <xdr:row>151</xdr:row>
                    <xdr:rowOff>19050</xdr:rowOff>
                  </from>
                  <to>
                    <xdr:col>5</xdr:col>
                    <xdr:colOff>971550</xdr:colOff>
                    <xdr:row>151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144" name="Check Box 141">
              <controlPr defaultSize="0" autoFill="0" autoLine="0" autoPict="0">
                <anchor moveWithCells="1">
                  <from>
                    <xdr:col>5</xdr:col>
                    <xdr:colOff>647700</xdr:colOff>
                    <xdr:row>152</xdr:row>
                    <xdr:rowOff>19050</xdr:rowOff>
                  </from>
                  <to>
                    <xdr:col>5</xdr:col>
                    <xdr:colOff>971550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145" name="Check Box 142">
              <controlPr defaultSize="0" autoFill="0" autoLine="0" autoPict="0">
                <anchor moveWithCells="1">
                  <from>
                    <xdr:col>5</xdr:col>
                    <xdr:colOff>647700</xdr:colOff>
                    <xdr:row>153</xdr:row>
                    <xdr:rowOff>19050</xdr:rowOff>
                  </from>
                  <to>
                    <xdr:col>5</xdr:col>
                    <xdr:colOff>971550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146" name="Check Box 143">
              <controlPr defaultSize="0" autoFill="0" autoLine="0" autoPict="0">
                <anchor moveWithCells="1">
                  <from>
                    <xdr:col>5</xdr:col>
                    <xdr:colOff>647700</xdr:colOff>
                    <xdr:row>154</xdr:row>
                    <xdr:rowOff>19050</xdr:rowOff>
                  </from>
                  <to>
                    <xdr:col>5</xdr:col>
                    <xdr:colOff>971550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147" name="Check Box 144">
              <controlPr defaultSize="0" autoFill="0" autoLine="0" autoPict="0">
                <anchor moveWithCells="1">
                  <from>
                    <xdr:col>5</xdr:col>
                    <xdr:colOff>647700</xdr:colOff>
                    <xdr:row>155</xdr:row>
                    <xdr:rowOff>19050</xdr:rowOff>
                  </from>
                  <to>
                    <xdr:col>5</xdr:col>
                    <xdr:colOff>971550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148" name="Check Box 145">
              <controlPr defaultSize="0" autoFill="0" autoLine="0" autoPict="0">
                <anchor moveWithCells="1">
                  <from>
                    <xdr:col>5</xdr:col>
                    <xdr:colOff>647700</xdr:colOff>
                    <xdr:row>156</xdr:row>
                    <xdr:rowOff>19050</xdr:rowOff>
                  </from>
                  <to>
                    <xdr:col>5</xdr:col>
                    <xdr:colOff>971550</xdr:colOff>
                    <xdr:row>156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149" name="Check Box 146">
              <controlPr defaultSize="0" autoFill="0" autoLine="0" autoPict="0">
                <anchor moveWithCells="1">
                  <from>
                    <xdr:col>5</xdr:col>
                    <xdr:colOff>647700</xdr:colOff>
                    <xdr:row>157</xdr:row>
                    <xdr:rowOff>19050</xdr:rowOff>
                  </from>
                  <to>
                    <xdr:col>5</xdr:col>
                    <xdr:colOff>971550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150" name="Check Box 147">
              <controlPr defaultSize="0" autoFill="0" autoLine="0" autoPict="0">
                <anchor moveWithCells="1">
                  <from>
                    <xdr:col>5</xdr:col>
                    <xdr:colOff>647700</xdr:colOff>
                    <xdr:row>158</xdr:row>
                    <xdr:rowOff>19050</xdr:rowOff>
                  </from>
                  <to>
                    <xdr:col>5</xdr:col>
                    <xdr:colOff>971550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151" name="Check Box 148">
              <controlPr defaultSize="0" autoFill="0" autoLine="0" autoPict="0">
                <anchor moveWithCells="1">
                  <from>
                    <xdr:col>5</xdr:col>
                    <xdr:colOff>647700</xdr:colOff>
                    <xdr:row>159</xdr:row>
                    <xdr:rowOff>19050</xdr:rowOff>
                  </from>
                  <to>
                    <xdr:col>5</xdr:col>
                    <xdr:colOff>971550</xdr:colOff>
                    <xdr:row>159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152" name="Check Box 149">
              <controlPr defaultSize="0" autoFill="0" autoLine="0" autoPict="0">
                <anchor moveWithCells="1">
                  <from>
                    <xdr:col>5</xdr:col>
                    <xdr:colOff>647700</xdr:colOff>
                    <xdr:row>160</xdr:row>
                    <xdr:rowOff>19050</xdr:rowOff>
                  </from>
                  <to>
                    <xdr:col>5</xdr:col>
                    <xdr:colOff>971550</xdr:colOff>
                    <xdr:row>160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153" name="Check Box 150">
              <controlPr defaultSize="0" autoFill="0" autoLine="0" autoPict="0">
                <anchor moveWithCells="1">
                  <from>
                    <xdr:col>5</xdr:col>
                    <xdr:colOff>647700</xdr:colOff>
                    <xdr:row>161</xdr:row>
                    <xdr:rowOff>19050</xdr:rowOff>
                  </from>
                  <to>
                    <xdr:col>5</xdr:col>
                    <xdr:colOff>971550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154" name="Check Box 151">
              <controlPr defaultSize="0" autoFill="0" autoLine="0" autoPict="0">
                <anchor moveWithCells="1">
                  <from>
                    <xdr:col>5</xdr:col>
                    <xdr:colOff>647700</xdr:colOff>
                    <xdr:row>163</xdr:row>
                    <xdr:rowOff>19050</xdr:rowOff>
                  </from>
                  <to>
                    <xdr:col>5</xdr:col>
                    <xdr:colOff>971550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155" name="Check Box 152">
              <controlPr defaultSize="0" autoFill="0" autoLine="0" autoPict="0">
                <anchor moveWithCells="1">
                  <from>
                    <xdr:col>5</xdr:col>
                    <xdr:colOff>647700</xdr:colOff>
                    <xdr:row>164</xdr:row>
                    <xdr:rowOff>19050</xdr:rowOff>
                  </from>
                  <to>
                    <xdr:col>5</xdr:col>
                    <xdr:colOff>971550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156" name="Check Box 153">
              <controlPr defaultSize="0" autoFill="0" autoLine="0" autoPict="0">
                <anchor moveWithCells="1">
                  <from>
                    <xdr:col>5</xdr:col>
                    <xdr:colOff>647700</xdr:colOff>
                    <xdr:row>165</xdr:row>
                    <xdr:rowOff>19050</xdr:rowOff>
                  </from>
                  <to>
                    <xdr:col>5</xdr:col>
                    <xdr:colOff>971550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157" name="Check Box 154">
              <controlPr defaultSize="0" autoFill="0" autoLine="0" autoPict="0">
                <anchor moveWithCells="1">
                  <from>
                    <xdr:col>5</xdr:col>
                    <xdr:colOff>647700</xdr:colOff>
                    <xdr:row>167</xdr:row>
                    <xdr:rowOff>19050</xdr:rowOff>
                  </from>
                  <to>
                    <xdr:col>5</xdr:col>
                    <xdr:colOff>971550</xdr:colOff>
                    <xdr:row>167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158" name="Check Box 155">
              <controlPr defaultSize="0" autoFill="0" autoLine="0" autoPict="0">
                <anchor moveWithCells="1">
                  <from>
                    <xdr:col>5</xdr:col>
                    <xdr:colOff>647700</xdr:colOff>
                    <xdr:row>168</xdr:row>
                    <xdr:rowOff>19050</xdr:rowOff>
                  </from>
                  <to>
                    <xdr:col>5</xdr:col>
                    <xdr:colOff>971550</xdr:colOff>
                    <xdr:row>168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159" name="Check Box 156">
              <controlPr defaultSize="0" autoFill="0" autoLine="0" autoPict="0">
                <anchor moveWithCells="1">
                  <from>
                    <xdr:col>5</xdr:col>
                    <xdr:colOff>647700</xdr:colOff>
                    <xdr:row>169</xdr:row>
                    <xdr:rowOff>19050</xdr:rowOff>
                  </from>
                  <to>
                    <xdr:col>5</xdr:col>
                    <xdr:colOff>971550</xdr:colOff>
                    <xdr:row>169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160" name="Check Box 157">
              <controlPr defaultSize="0" autoFill="0" autoLine="0" autoPict="0">
                <anchor moveWithCells="1">
                  <from>
                    <xdr:col>5</xdr:col>
                    <xdr:colOff>647700</xdr:colOff>
                    <xdr:row>170</xdr:row>
                    <xdr:rowOff>19050</xdr:rowOff>
                  </from>
                  <to>
                    <xdr:col>5</xdr:col>
                    <xdr:colOff>971550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161" name="Check Box 158">
              <controlPr defaultSize="0" autoFill="0" autoLine="0" autoPict="0">
                <anchor moveWithCells="1">
                  <from>
                    <xdr:col>5</xdr:col>
                    <xdr:colOff>647700</xdr:colOff>
                    <xdr:row>171</xdr:row>
                    <xdr:rowOff>19050</xdr:rowOff>
                  </from>
                  <to>
                    <xdr:col>5</xdr:col>
                    <xdr:colOff>971550</xdr:colOff>
                    <xdr:row>171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162" name="Check Box 159">
              <controlPr defaultSize="0" autoFill="0" autoLine="0" autoPict="0">
                <anchor moveWithCells="1">
                  <from>
                    <xdr:col>5</xdr:col>
                    <xdr:colOff>647700</xdr:colOff>
                    <xdr:row>173</xdr:row>
                    <xdr:rowOff>19050</xdr:rowOff>
                  </from>
                  <to>
                    <xdr:col>5</xdr:col>
                    <xdr:colOff>971550</xdr:colOff>
                    <xdr:row>173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163" name="Check Box 160">
              <controlPr defaultSize="0" autoFill="0" autoLine="0" autoPict="0">
                <anchor moveWithCells="1">
                  <from>
                    <xdr:col>5</xdr:col>
                    <xdr:colOff>647700</xdr:colOff>
                    <xdr:row>174</xdr:row>
                    <xdr:rowOff>19050</xdr:rowOff>
                  </from>
                  <to>
                    <xdr:col>5</xdr:col>
                    <xdr:colOff>971550</xdr:colOff>
                    <xdr:row>174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164" name="Check Box 161">
              <controlPr defaultSize="0" autoFill="0" autoLine="0" autoPict="0">
                <anchor moveWithCells="1">
                  <from>
                    <xdr:col>5</xdr:col>
                    <xdr:colOff>647700</xdr:colOff>
                    <xdr:row>175</xdr:row>
                    <xdr:rowOff>19050</xdr:rowOff>
                  </from>
                  <to>
                    <xdr:col>5</xdr:col>
                    <xdr:colOff>971550</xdr:colOff>
                    <xdr:row>175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165" name="Check Box 162">
              <controlPr defaultSize="0" autoFill="0" autoLine="0" autoPict="0">
                <anchor moveWithCells="1">
                  <from>
                    <xdr:col>5</xdr:col>
                    <xdr:colOff>647700</xdr:colOff>
                    <xdr:row>176</xdr:row>
                    <xdr:rowOff>19050</xdr:rowOff>
                  </from>
                  <to>
                    <xdr:col>5</xdr:col>
                    <xdr:colOff>971550</xdr:colOff>
                    <xdr:row>176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166" name="Check Box 163">
              <controlPr defaultSize="0" autoFill="0" autoLine="0" autoPict="0">
                <anchor moveWithCells="1">
                  <from>
                    <xdr:col>5</xdr:col>
                    <xdr:colOff>647700</xdr:colOff>
                    <xdr:row>177</xdr:row>
                    <xdr:rowOff>19050</xdr:rowOff>
                  </from>
                  <to>
                    <xdr:col>5</xdr:col>
                    <xdr:colOff>971550</xdr:colOff>
                    <xdr:row>177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167" name="Check Box 164">
              <controlPr defaultSize="0" autoFill="0" autoLine="0" autoPict="0">
                <anchor moveWithCells="1">
                  <from>
                    <xdr:col>6</xdr:col>
                    <xdr:colOff>838200</xdr:colOff>
                    <xdr:row>37</xdr:row>
                    <xdr:rowOff>38100</xdr:rowOff>
                  </from>
                  <to>
                    <xdr:col>6</xdr:col>
                    <xdr:colOff>1162050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68" name="Check Box 165">
              <controlPr defaultSize="0" autoFill="0" autoLine="0" autoPict="0">
                <anchor moveWithCells="1">
                  <from>
                    <xdr:col>6</xdr:col>
                    <xdr:colOff>838200</xdr:colOff>
                    <xdr:row>40</xdr:row>
                    <xdr:rowOff>38100</xdr:rowOff>
                  </from>
                  <to>
                    <xdr:col>6</xdr:col>
                    <xdr:colOff>1162050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69" name="Check Box 166">
              <controlPr defaultSize="0" autoFill="0" autoLine="0" autoPict="0">
                <anchor moveWithCells="1">
                  <from>
                    <xdr:col>6</xdr:col>
                    <xdr:colOff>838200</xdr:colOff>
                    <xdr:row>41</xdr:row>
                    <xdr:rowOff>38100</xdr:rowOff>
                  </from>
                  <to>
                    <xdr:col>6</xdr:col>
                    <xdr:colOff>1162050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70" name="Check Box 167">
              <controlPr defaultSize="0" autoFill="0" autoLine="0" autoPict="0">
                <anchor moveWithCells="1">
                  <from>
                    <xdr:col>6</xdr:col>
                    <xdr:colOff>838200</xdr:colOff>
                    <xdr:row>42</xdr:row>
                    <xdr:rowOff>38100</xdr:rowOff>
                  </from>
                  <to>
                    <xdr:col>6</xdr:col>
                    <xdr:colOff>1162050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71" name="Check Box 168">
              <controlPr defaultSize="0" autoFill="0" autoLine="0" autoPict="0">
                <anchor moveWithCells="1">
                  <from>
                    <xdr:col>6</xdr:col>
                    <xdr:colOff>838200</xdr:colOff>
                    <xdr:row>43</xdr:row>
                    <xdr:rowOff>38100</xdr:rowOff>
                  </from>
                  <to>
                    <xdr:col>6</xdr:col>
                    <xdr:colOff>1162050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72" name="Check Box 169">
              <controlPr defaultSize="0" autoFill="0" autoLine="0" autoPict="0">
                <anchor moveWithCells="1">
                  <from>
                    <xdr:col>6</xdr:col>
                    <xdr:colOff>838200</xdr:colOff>
                    <xdr:row>50</xdr:row>
                    <xdr:rowOff>38100</xdr:rowOff>
                  </from>
                  <to>
                    <xdr:col>6</xdr:col>
                    <xdr:colOff>1162050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73" name="Check Box 170">
              <controlPr defaultSize="0" autoFill="0" autoLine="0" autoPict="0">
                <anchor moveWithCells="1">
                  <from>
                    <xdr:col>6</xdr:col>
                    <xdr:colOff>838200</xdr:colOff>
                    <xdr:row>51</xdr:row>
                    <xdr:rowOff>38100</xdr:rowOff>
                  </from>
                  <to>
                    <xdr:col>6</xdr:col>
                    <xdr:colOff>1162050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74" name="Check Box 171">
              <controlPr defaultSize="0" autoFill="0" autoLine="0" autoPict="0">
                <anchor moveWithCells="1">
                  <from>
                    <xdr:col>6</xdr:col>
                    <xdr:colOff>838200</xdr:colOff>
                    <xdr:row>63</xdr:row>
                    <xdr:rowOff>38100</xdr:rowOff>
                  </from>
                  <to>
                    <xdr:col>6</xdr:col>
                    <xdr:colOff>1162050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175" name="Check Box 172">
              <controlPr defaultSize="0" autoFill="0" autoLine="0" autoPict="0">
                <anchor moveWithCells="1">
                  <from>
                    <xdr:col>6</xdr:col>
                    <xdr:colOff>838200</xdr:colOff>
                    <xdr:row>64</xdr:row>
                    <xdr:rowOff>38100</xdr:rowOff>
                  </from>
                  <to>
                    <xdr:col>6</xdr:col>
                    <xdr:colOff>1162050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6" name="Check Box 173">
              <controlPr defaultSize="0" autoFill="0" autoLine="0" autoPict="0">
                <anchor moveWithCells="1">
                  <from>
                    <xdr:col>6</xdr:col>
                    <xdr:colOff>838200</xdr:colOff>
                    <xdr:row>65</xdr:row>
                    <xdr:rowOff>38100</xdr:rowOff>
                  </from>
                  <to>
                    <xdr:col>6</xdr:col>
                    <xdr:colOff>1162050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177" name="Check Box 174">
              <controlPr defaultSize="0" autoFill="0" autoLine="0" autoPict="0">
                <anchor moveWithCells="1">
                  <from>
                    <xdr:col>6</xdr:col>
                    <xdr:colOff>838200</xdr:colOff>
                    <xdr:row>66</xdr:row>
                    <xdr:rowOff>38100</xdr:rowOff>
                  </from>
                  <to>
                    <xdr:col>6</xdr:col>
                    <xdr:colOff>1162050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78" name="Check Box 175">
              <controlPr defaultSize="0" autoFill="0" autoLine="0" autoPict="0">
                <anchor moveWithCells="1">
                  <from>
                    <xdr:col>6</xdr:col>
                    <xdr:colOff>838200</xdr:colOff>
                    <xdr:row>67</xdr:row>
                    <xdr:rowOff>38100</xdr:rowOff>
                  </from>
                  <to>
                    <xdr:col>6</xdr:col>
                    <xdr:colOff>1162050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79" name="Check Box 176">
              <controlPr defaultSize="0" autoFill="0" autoLine="0" autoPict="0">
                <anchor moveWithCells="1">
                  <from>
                    <xdr:col>6</xdr:col>
                    <xdr:colOff>838200</xdr:colOff>
                    <xdr:row>68</xdr:row>
                    <xdr:rowOff>38100</xdr:rowOff>
                  </from>
                  <to>
                    <xdr:col>6</xdr:col>
                    <xdr:colOff>1162050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180" name="Check Box 177">
              <controlPr defaultSize="0" autoFill="0" autoLine="0" autoPict="0">
                <anchor moveWithCells="1">
                  <from>
                    <xdr:col>4</xdr:col>
                    <xdr:colOff>695325</xdr:colOff>
                    <xdr:row>184</xdr:row>
                    <xdr:rowOff>19050</xdr:rowOff>
                  </from>
                  <to>
                    <xdr:col>4</xdr:col>
                    <xdr:colOff>1019175</xdr:colOff>
                    <xdr:row>184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181" name="Check Box 183">
              <controlPr defaultSize="0" autoFill="0" autoLine="0" autoPict="0">
                <anchor moveWithCells="1">
                  <from>
                    <xdr:col>5</xdr:col>
                    <xdr:colOff>647700</xdr:colOff>
                    <xdr:row>179</xdr:row>
                    <xdr:rowOff>19050</xdr:rowOff>
                  </from>
                  <to>
                    <xdr:col>5</xdr:col>
                    <xdr:colOff>971550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182" name="Check Box 184">
              <controlPr defaultSize="0" autoFill="0" autoLine="0" autoPict="0">
                <anchor moveWithCells="1">
                  <from>
                    <xdr:col>5</xdr:col>
                    <xdr:colOff>647700</xdr:colOff>
                    <xdr:row>180</xdr:row>
                    <xdr:rowOff>19050</xdr:rowOff>
                  </from>
                  <to>
                    <xdr:col>5</xdr:col>
                    <xdr:colOff>971550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183" name="Check Box 185">
              <controlPr defaultSize="0" autoFill="0" autoLine="0" autoPict="0">
                <anchor moveWithCells="1">
                  <from>
                    <xdr:col>5</xdr:col>
                    <xdr:colOff>647700</xdr:colOff>
                    <xdr:row>181</xdr:row>
                    <xdr:rowOff>19050</xdr:rowOff>
                  </from>
                  <to>
                    <xdr:col>5</xdr:col>
                    <xdr:colOff>971550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184" name="Check Box 186">
              <controlPr defaultSize="0" autoFill="0" autoLine="0" autoPict="0">
                <anchor moveWithCells="1">
                  <from>
                    <xdr:col>5</xdr:col>
                    <xdr:colOff>647700</xdr:colOff>
                    <xdr:row>182</xdr:row>
                    <xdr:rowOff>19050</xdr:rowOff>
                  </from>
                  <to>
                    <xdr:col>5</xdr:col>
                    <xdr:colOff>971550</xdr:colOff>
                    <xdr:row>182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185" name="Check Box 187">
              <controlPr defaultSize="0" autoFill="0" autoLine="0" autoPict="0">
                <anchor moveWithCells="1">
                  <from>
                    <xdr:col>5</xdr:col>
                    <xdr:colOff>647700</xdr:colOff>
                    <xdr:row>183</xdr:row>
                    <xdr:rowOff>19050</xdr:rowOff>
                  </from>
                  <to>
                    <xdr:col>5</xdr:col>
                    <xdr:colOff>971550</xdr:colOff>
                    <xdr:row>183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186" name="Check Box 188">
              <controlPr defaultSize="0" autoFill="0" autoLine="0" autoPict="0">
                <anchor moveWithCells="1">
                  <from>
                    <xdr:col>5</xdr:col>
                    <xdr:colOff>647700</xdr:colOff>
                    <xdr:row>185</xdr:row>
                    <xdr:rowOff>19050</xdr:rowOff>
                  </from>
                  <to>
                    <xdr:col>5</xdr:col>
                    <xdr:colOff>971550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187" name="Check Box 189">
              <controlPr defaultSize="0" autoFill="0" autoLine="0" autoPict="0">
                <anchor moveWithCells="1">
                  <from>
                    <xdr:col>5</xdr:col>
                    <xdr:colOff>647700</xdr:colOff>
                    <xdr:row>186</xdr:row>
                    <xdr:rowOff>19050</xdr:rowOff>
                  </from>
                  <to>
                    <xdr:col>5</xdr:col>
                    <xdr:colOff>971550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188" name="Check Box 190">
              <controlPr defaultSize="0" autoFill="0" autoLine="0" autoPict="0">
                <anchor moveWithCells="1">
                  <from>
                    <xdr:col>5</xdr:col>
                    <xdr:colOff>647700</xdr:colOff>
                    <xdr:row>187</xdr:row>
                    <xdr:rowOff>19050</xdr:rowOff>
                  </from>
                  <to>
                    <xdr:col>5</xdr:col>
                    <xdr:colOff>971550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189" name="Check Box 191">
              <controlPr defaultSize="0" autoFill="0" autoLine="0" autoPict="0">
                <anchor moveWithCells="1">
                  <from>
                    <xdr:col>6</xdr:col>
                    <xdr:colOff>838200</xdr:colOff>
                    <xdr:row>178</xdr:row>
                    <xdr:rowOff>38100</xdr:rowOff>
                  </from>
                  <to>
                    <xdr:col>6</xdr:col>
                    <xdr:colOff>1162050</xdr:colOff>
                    <xdr:row>178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190" name="Check Box 192">
              <controlPr defaultSize="0" autoFill="0" autoLine="0" autoPict="0">
                <anchor moveWithCells="1">
                  <from>
                    <xdr:col>5</xdr:col>
                    <xdr:colOff>647700</xdr:colOff>
                    <xdr:row>188</xdr:row>
                    <xdr:rowOff>19050</xdr:rowOff>
                  </from>
                  <to>
                    <xdr:col>5</xdr:col>
                    <xdr:colOff>971550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191" name="Check Box 193">
              <controlPr defaultSize="0" autoFill="0" autoLine="0" autoPict="0">
                <anchor moveWithCells="1">
                  <from>
                    <xdr:col>5</xdr:col>
                    <xdr:colOff>647700</xdr:colOff>
                    <xdr:row>189</xdr:row>
                    <xdr:rowOff>19050</xdr:rowOff>
                  </from>
                  <to>
                    <xdr:col>5</xdr:col>
                    <xdr:colOff>971550</xdr:colOff>
                    <xdr:row>189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192" name="Check Box 194">
              <controlPr defaultSize="0" autoFill="0" autoLine="0" autoPict="0">
                <anchor moveWithCells="1">
                  <from>
                    <xdr:col>5</xdr:col>
                    <xdr:colOff>647700</xdr:colOff>
                    <xdr:row>190</xdr:row>
                    <xdr:rowOff>19050</xdr:rowOff>
                  </from>
                  <to>
                    <xdr:col>5</xdr:col>
                    <xdr:colOff>971550</xdr:colOff>
                    <xdr:row>190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193" name="Check Box 195">
              <controlPr defaultSize="0" autoFill="0" autoLine="0" autoPict="0">
                <anchor moveWithCells="1">
                  <from>
                    <xdr:col>5</xdr:col>
                    <xdr:colOff>647700</xdr:colOff>
                    <xdr:row>191</xdr:row>
                    <xdr:rowOff>19050</xdr:rowOff>
                  </from>
                  <to>
                    <xdr:col>5</xdr:col>
                    <xdr:colOff>971550</xdr:colOff>
                    <xdr:row>191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194" name="Check Box 196">
              <controlPr defaultSize="0" autoFill="0" autoLine="0" autoPict="0">
                <anchor moveWithCells="1">
                  <from>
                    <xdr:col>5</xdr:col>
                    <xdr:colOff>647700</xdr:colOff>
                    <xdr:row>192</xdr:row>
                    <xdr:rowOff>19050</xdr:rowOff>
                  </from>
                  <to>
                    <xdr:col>5</xdr:col>
                    <xdr:colOff>971550</xdr:colOff>
                    <xdr:row>192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195" name="Check Box 197">
              <controlPr defaultSize="0" autoFill="0" autoLine="0" autoPict="0">
                <anchor moveWithCells="1">
                  <from>
                    <xdr:col>5</xdr:col>
                    <xdr:colOff>647700</xdr:colOff>
                    <xdr:row>193</xdr:row>
                    <xdr:rowOff>19050</xdr:rowOff>
                  </from>
                  <to>
                    <xdr:col>5</xdr:col>
                    <xdr:colOff>971550</xdr:colOff>
                    <xdr:row>193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196" name="Check Box 198">
              <controlPr defaultSize="0" autoFill="0" autoLine="0" autoPict="0">
                <anchor moveWithCells="1">
                  <from>
                    <xdr:col>5</xdr:col>
                    <xdr:colOff>647700</xdr:colOff>
                    <xdr:row>194</xdr:row>
                    <xdr:rowOff>19050</xdr:rowOff>
                  </from>
                  <to>
                    <xdr:col>5</xdr:col>
                    <xdr:colOff>971550</xdr:colOff>
                    <xdr:row>194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197" name="Check Box 199">
              <controlPr defaultSize="0" autoFill="0" autoLine="0" autoPict="0">
                <anchor moveWithCells="1">
                  <from>
                    <xdr:col>5</xdr:col>
                    <xdr:colOff>647700</xdr:colOff>
                    <xdr:row>195</xdr:row>
                    <xdr:rowOff>19050</xdr:rowOff>
                  </from>
                  <to>
                    <xdr:col>5</xdr:col>
                    <xdr:colOff>971550</xdr:colOff>
                    <xdr:row>195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198" name="Check Box 200">
              <controlPr defaultSize="0" autoFill="0" autoLine="0" autoPict="0">
                <anchor moveWithCells="1">
                  <from>
                    <xdr:col>5</xdr:col>
                    <xdr:colOff>647700</xdr:colOff>
                    <xdr:row>196</xdr:row>
                    <xdr:rowOff>19050</xdr:rowOff>
                  </from>
                  <to>
                    <xdr:col>5</xdr:col>
                    <xdr:colOff>971550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7" r:id="rId199" name="Check Box 201">
              <controlPr defaultSize="0" autoFill="0" autoLine="0" autoPict="0">
                <anchor moveWithCells="1">
                  <from>
                    <xdr:col>5</xdr:col>
                    <xdr:colOff>647700</xdr:colOff>
                    <xdr:row>197</xdr:row>
                    <xdr:rowOff>19050</xdr:rowOff>
                  </from>
                  <to>
                    <xdr:col>5</xdr:col>
                    <xdr:colOff>971550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8" r:id="rId200" name="Check Box 202">
              <controlPr defaultSize="0" autoFill="0" autoLine="0" autoPict="0">
                <anchor moveWithCells="1">
                  <from>
                    <xdr:col>5</xdr:col>
                    <xdr:colOff>647700</xdr:colOff>
                    <xdr:row>198</xdr:row>
                    <xdr:rowOff>19050</xdr:rowOff>
                  </from>
                  <to>
                    <xdr:col>5</xdr:col>
                    <xdr:colOff>971550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9" r:id="rId201" name="Check Box 203">
              <controlPr defaultSize="0" autoFill="0" autoLine="0" autoPict="0">
                <anchor moveWithCells="1">
                  <from>
                    <xdr:col>5</xdr:col>
                    <xdr:colOff>647700</xdr:colOff>
                    <xdr:row>199</xdr:row>
                    <xdr:rowOff>19050</xdr:rowOff>
                  </from>
                  <to>
                    <xdr:col>5</xdr:col>
                    <xdr:colOff>971550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202" name="Check Box 204">
              <controlPr defaultSize="0" autoFill="0" autoLine="0" autoPict="0">
                <anchor moveWithCells="1">
                  <from>
                    <xdr:col>5</xdr:col>
                    <xdr:colOff>647700</xdr:colOff>
                    <xdr:row>200</xdr:row>
                    <xdr:rowOff>19050</xdr:rowOff>
                  </from>
                  <to>
                    <xdr:col>5</xdr:col>
                    <xdr:colOff>971550</xdr:colOff>
                    <xdr:row>200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" r:id="rId203" name="Check Box 205">
              <controlPr defaultSize="0" autoFill="0" autoLine="0" autoPict="0">
                <anchor moveWithCells="1">
                  <from>
                    <xdr:col>5</xdr:col>
                    <xdr:colOff>647700</xdr:colOff>
                    <xdr:row>201</xdr:row>
                    <xdr:rowOff>19050</xdr:rowOff>
                  </from>
                  <to>
                    <xdr:col>5</xdr:col>
                    <xdr:colOff>971550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" r:id="rId204" name="Check Box 206">
              <controlPr defaultSize="0" autoFill="0" autoLine="0" autoPict="0">
                <anchor moveWithCells="1">
                  <from>
                    <xdr:col>5</xdr:col>
                    <xdr:colOff>647700</xdr:colOff>
                    <xdr:row>202</xdr:row>
                    <xdr:rowOff>19050</xdr:rowOff>
                  </from>
                  <to>
                    <xdr:col>5</xdr:col>
                    <xdr:colOff>971550</xdr:colOff>
                    <xdr:row>202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" r:id="rId205" name="Check Box 207">
              <controlPr defaultSize="0" autoFill="0" autoLine="0" autoPict="0">
                <anchor moveWithCells="1">
                  <from>
                    <xdr:col>5</xdr:col>
                    <xdr:colOff>647700</xdr:colOff>
                    <xdr:row>203</xdr:row>
                    <xdr:rowOff>19050</xdr:rowOff>
                  </from>
                  <to>
                    <xdr:col>5</xdr:col>
                    <xdr:colOff>971550</xdr:colOff>
                    <xdr:row>203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206" name="Check Box 208">
              <controlPr defaultSize="0" autoFill="0" autoLine="0" autoPict="0">
                <anchor moveWithCells="1">
                  <from>
                    <xdr:col>5</xdr:col>
                    <xdr:colOff>647700</xdr:colOff>
                    <xdr:row>204</xdr:row>
                    <xdr:rowOff>19050</xdr:rowOff>
                  </from>
                  <to>
                    <xdr:col>5</xdr:col>
                    <xdr:colOff>971550</xdr:colOff>
                    <xdr:row>204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"/>
  <sheetViews>
    <sheetView rightToLeft="1" workbookViewId="0">
      <selection activeCell="J6" sqref="J6"/>
    </sheetView>
  </sheetViews>
  <sheetFormatPr defaultRowHeight="14.25" x14ac:dyDescent="0.2"/>
  <cols>
    <col min="1" max="1" width="24.25" customWidth="1"/>
  </cols>
  <sheetData>
    <row r="1" spans="1:12" ht="36.75" thickBot="1" x14ac:dyDescent="0.25">
      <c r="A1" s="154" t="s">
        <v>646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0"/>
    </row>
    <row r="2" spans="1:12" ht="63.75" customHeight="1" x14ac:dyDescent="0.2">
      <c r="A2" s="106" t="s">
        <v>614</v>
      </c>
      <c r="B2" s="107" t="s">
        <v>608</v>
      </c>
      <c r="C2" s="107" t="s">
        <v>625</v>
      </c>
      <c r="D2" s="107" t="s">
        <v>590</v>
      </c>
      <c r="E2" s="107" t="s">
        <v>607</v>
      </c>
      <c r="F2" s="107" t="s">
        <v>597</v>
      </c>
      <c r="G2" s="107" t="s">
        <v>629</v>
      </c>
      <c r="H2" s="107" t="s">
        <v>407</v>
      </c>
      <c r="I2" s="107" t="s">
        <v>598</v>
      </c>
      <c r="J2" s="107" t="s">
        <v>588</v>
      </c>
      <c r="K2" s="107" t="s">
        <v>612</v>
      </c>
      <c r="L2" s="112" t="s">
        <v>594</v>
      </c>
    </row>
    <row r="3" spans="1:12" ht="42" x14ac:dyDescent="0.2">
      <c r="A3" s="110" t="s">
        <v>602</v>
      </c>
      <c r="B3" s="102">
        <v>10</v>
      </c>
      <c r="C3" s="73">
        <v>10</v>
      </c>
      <c r="D3" s="73">
        <v>0</v>
      </c>
      <c r="E3" s="87">
        <v>29</v>
      </c>
      <c r="F3" s="87">
        <v>0</v>
      </c>
      <c r="G3" s="87">
        <v>0</v>
      </c>
      <c r="H3" s="87">
        <v>0</v>
      </c>
      <c r="I3" s="87">
        <v>3</v>
      </c>
      <c r="J3" s="87">
        <v>5</v>
      </c>
      <c r="K3" s="73">
        <v>0</v>
      </c>
      <c r="L3" s="89">
        <f>K3+J3+I3+H3+G3+F3+E3+D3+C3+B3</f>
        <v>57</v>
      </c>
    </row>
    <row r="4" spans="1:12" ht="42" x14ac:dyDescent="0.2">
      <c r="A4" s="110" t="s">
        <v>603</v>
      </c>
      <c r="B4" s="102">
        <v>3</v>
      </c>
      <c r="C4" s="73">
        <v>1</v>
      </c>
      <c r="D4" s="73">
        <v>8</v>
      </c>
      <c r="E4" s="87">
        <v>12</v>
      </c>
      <c r="F4" s="87">
        <v>0</v>
      </c>
      <c r="G4" s="87">
        <v>0</v>
      </c>
      <c r="H4" s="87">
        <v>0</v>
      </c>
      <c r="I4" s="87">
        <v>1</v>
      </c>
      <c r="J4" s="87">
        <v>1</v>
      </c>
      <c r="K4" s="73">
        <v>0</v>
      </c>
      <c r="L4" s="89">
        <f>K4+J4+I4+H4+G4+F4+E4+D4+C4+B4</f>
        <v>26</v>
      </c>
    </row>
    <row r="5" spans="1:12" ht="42" x14ac:dyDescent="0.2">
      <c r="A5" s="110" t="s">
        <v>604</v>
      </c>
      <c r="B5" s="102">
        <v>11</v>
      </c>
      <c r="C5" s="73">
        <v>17</v>
      </c>
      <c r="D5" s="73">
        <v>54</v>
      </c>
      <c r="E5" s="87">
        <v>22</v>
      </c>
      <c r="F5" s="87">
        <v>28</v>
      </c>
      <c r="G5" s="87">
        <v>4</v>
      </c>
      <c r="H5" s="87">
        <v>0</v>
      </c>
      <c r="I5" s="87">
        <v>0</v>
      </c>
      <c r="J5" s="87">
        <v>14</v>
      </c>
      <c r="K5" s="73">
        <v>2</v>
      </c>
      <c r="L5" s="89">
        <f>K5+J5+I5+H5+G5+F5+E5+D5+C5+B5</f>
        <v>152</v>
      </c>
    </row>
    <row r="6" spans="1:12" ht="63.75" thickBot="1" x14ac:dyDescent="0.25">
      <c r="A6" s="111" t="s">
        <v>620</v>
      </c>
      <c r="B6" s="103">
        <f>B4+B5</f>
        <v>14</v>
      </c>
      <c r="C6" s="103">
        <f t="shared" ref="C6:D6" si="0">C4+C5</f>
        <v>18</v>
      </c>
      <c r="D6" s="103">
        <f t="shared" si="0"/>
        <v>62</v>
      </c>
      <c r="E6" s="103">
        <f t="shared" ref="E6:F6" si="1">E4+E5</f>
        <v>34</v>
      </c>
      <c r="F6" s="103">
        <f t="shared" si="1"/>
        <v>28</v>
      </c>
      <c r="G6" s="103">
        <f t="shared" ref="G6:H6" si="2">G4+G5</f>
        <v>4</v>
      </c>
      <c r="H6" s="103">
        <f t="shared" si="2"/>
        <v>0</v>
      </c>
      <c r="I6" s="103">
        <f t="shared" ref="I6:J6" si="3">I4+I5</f>
        <v>1</v>
      </c>
      <c r="J6" s="103">
        <f t="shared" si="3"/>
        <v>15</v>
      </c>
      <c r="K6" s="103">
        <f t="shared" ref="K6" si="4">K4+K5</f>
        <v>2</v>
      </c>
      <c r="L6" s="104">
        <f>K6+J6+I6+H6+G6+F6+E6+D6+C6+B6</f>
        <v>178</v>
      </c>
    </row>
  </sheetData>
  <mergeCells count="1">
    <mergeCell ref="A1:L1"/>
  </mergeCells>
  <conditionalFormatting sqref="A6">
    <cfRule type="duplicateValues" dxfId="17" priority="1"/>
  </conditionalFormatting>
  <conditionalFormatting sqref="A2">
    <cfRule type="duplicateValues" dxfId="16" priority="3"/>
  </conditionalFormatting>
  <conditionalFormatting sqref="A2">
    <cfRule type="duplicateValues" dxfId="15" priority="2"/>
  </conditionalFormatting>
  <conditionalFormatting sqref="A5">
    <cfRule type="duplicateValues" dxfId="14" priority="4"/>
  </conditionalFormatting>
  <conditionalFormatting sqref="A3:A4">
    <cfRule type="duplicateValues" dxfId="13" priority="5"/>
  </conditionalFormatting>
  <conditionalFormatting sqref="A2:A4">
    <cfRule type="duplicateValues" dxfId="12" priority="6"/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"/>
  <sheetViews>
    <sheetView rightToLeft="1" workbookViewId="0">
      <selection activeCell="M3" sqref="M3"/>
    </sheetView>
  </sheetViews>
  <sheetFormatPr defaultRowHeight="14.25" x14ac:dyDescent="0.2"/>
  <cols>
    <col min="1" max="1" width="20.25" customWidth="1"/>
  </cols>
  <sheetData>
    <row r="1" spans="1:13" ht="36.75" thickBot="1" x14ac:dyDescent="0.25">
      <c r="A1" s="154" t="s">
        <v>647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50"/>
    </row>
    <row r="2" spans="1:13" ht="71.25" customHeight="1" x14ac:dyDescent="0.2">
      <c r="A2" s="106" t="s">
        <v>614</v>
      </c>
      <c r="B2" s="108" t="s">
        <v>621</v>
      </c>
      <c r="C2" s="108" t="s">
        <v>626</v>
      </c>
      <c r="D2" s="108" t="s">
        <v>622</v>
      </c>
      <c r="E2" s="108" t="s">
        <v>627</v>
      </c>
      <c r="F2" s="108" t="s">
        <v>628</v>
      </c>
      <c r="G2" s="108" t="s">
        <v>845</v>
      </c>
      <c r="H2" s="108" t="s">
        <v>630</v>
      </c>
      <c r="I2" s="108" t="s">
        <v>631</v>
      </c>
      <c r="J2" s="108" t="s">
        <v>632</v>
      </c>
      <c r="K2" s="108" t="s">
        <v>633</v>
      </c>
      <c r="L2" s="108" t="s">
        <v>623</v>
      </c>
      <c r="M2" s="109" t="s">
        <v>634</v>
      </c>
    </row>
    <row r="3" spans="1:13" ht="42" x14ac:dyDescent="0.2">
      <c r="A3" s="110" t="s">
        <v>602</v>
      </c>
      <c r="B3" s="102">
        <v>6</v>
      </c>
      <c r="C3" s="73">
        <v>0</v>
      </c>
      <c r="D3" s="73">
        <v>0</v>
      </c>
      <c r="E3" s="87">
        <v>6</v>
      </c>
      <c r="F3" s="87">
        <v>0</v>
      </c>
      <c r="G3" s="87">
        <v>0</v>
      </c>
      <c r="H3" s="87">
        <v>0</v>
      </c>
      <c r="I3" s="87">
        <v>0</v>
      </c>
      <c r="J3" s="87">
        <v>2</v>
      </c>
      <c r="K3" s="87">
        <v>1</v>
      </c>
      <c r="L3" s="73">
        <v>0</v>
      </c>
      <c r="M3" s="89">
        <f>SUM(B3:L3)</f>
        <v>15</v>
      </c>
    </row>
    <row r="4" spans="1:13" ht="42" x14ac:dyDescent="0.2">
      <c r="A4" s="110" t="s">
        <v>603</v>
      </c>
      <c r="B4" s="102">
        <v>1</v>
      </c>
      <c r="C4" s="73">
        <v>3</v>
      </c>
      <c r="D4" s="73">
        <v>8</v>
      </c>
      <c r="E4" s="87">
        <v>8</v>
      </c>
      <c r="F4" s="87">
        <v>0</v>
      </c>
      <c r="G4" s="87">
        <v>0</v>
      </c>
      <c r="H4" s="87">
        <v>1</v>
      </c>
      <c r="I4" s="87">
        <v>0</v>
      </c>
      <c r="J4" s="87">
        <v>2</v>
      </c>
      <c r="K4" s="87">
        <v>1</v>
      </c>
      <c r="L4" s="73">
        <v>0</v>
      </c>
      <c r="M4" s="89">
        <f t="shared" ref="M4:M6" si="0">SUM(B4:L4)</f>
        <v>24</v>
      </c>
    </row>
    <row r="5" spans="1:13" ht="42" x14ac:dyDescent="0.2">
      <c r="A5" s="110" t="s">
        <v>604</v>
      </c>
      <c r="B5" s="102">
        <v>4</v>
      </c>
      <c r="C5" s="73">
        <v>13</v>
      </c>
      <c r="D5" s="73">
        <v>54</v>
      </c>
      <c r="E5" s="87">
        <v>28</v>
      </c>
      <c r="F5" s="87">
        <v>28</v>
      </c>
      <c r="G5" s="87">
        <v>17</v>
      </c>
      <c r="H5" s="87">
        <v>4</v>
      </c>
      <c r="I5" s="87">
        <v>2</v>
      </c>
      <c r="J5" s="87">
        <v>4</v>
      </c>
      <c r="K5" s="87">
        <v>8</v>
      </c>
      <c r="L5" s="73">
        <v>2</v>
      </c>
      <c r="M5" s="89">
        <f t="shared" si="0"/>
        <v>164</v>
      </c>
    </row>
    <row r="6" spans="1:13" ht="63.75" thickBot="1" x14ac:dyDescent="0.25">
      <c r="A6" s="111" t="s">
        <v>620</v>
      </c>
      <c r="B6" s="103">
        <f t="shared" ref="B6:D6" si="1">B4+B5</f>
        <v>5</v>
      </c>
      <c r="C6" s="103">
        <f t="shared" si="1"/>
        <v>16</v>
      </c>
      <c r="D6" s="103">
        <f t="shared" si="1"/>
        <v>62</v>
      </c>
      <c r="E6" s="103">
        <f t="shared" ref="E6:F6" si="2">E4+E5</f>
        <v>36</v>
      </c>
      <c r="F6" s="103">
        <f t="shared" si="2"/>
        <v>28</v>
      </c>
      <c r="G6" s="103">
        <v>17</v>
      </c>
      <c r="H6" s="103">
        <f t="shared" ref="H6:I6" si="3">H4+H5</f>
        <v>5</v>
      </c>
      <c r="I6" s="103">
        <f t="shared" si="3"/>
        <v>2</v>
      </c>
      <c r="J6" s="103">
        <f t="shared" ref="J6:K6" si="4">J4+J5</f>
        <v>6</v>
      </c>
      <c r="K6" s="103">
        <f t="shared" si="4"/>
        <v>9</v>
      </c>
      <c r="L6" s="103">
        <f t="shared" ref="L6" si="5">L4+L5</f>
        <v>2</v>
      </c>
      <c r="M6" s="97">
        <f t="shared" si="0"/>
        <v>188</v>
      </c>
    </row>
  </sheetData>
  <mergeCells count="1">
    <mergeCell ref="A1:M1"/>
  </mergeCells>
  <conditionalFormatting sqref="A2">
    <cfRule type="duplicateValues" dxfId="11" priority="3"/>
  </conditionalFormatting>
  <conditionalFormatting sqref="A2">
    <cfRule type="duplicateValues" dxfId="10" priority="2"/>
  </conditionalFormatting>
  <conditionalFormatting sqref="A5">
    <cfRule type="duplicateValues" dxfId="9" priority="4"/>
  </conditionalFormatting>
  <conditionalFormatting sqref="A6">
    <cfRule type="duplicateValues" dxfId="8" priority="1"/>
  </conditionalFormatting>
  <conditionalFormatting sqref="A3:A4">
    <cfRule type="duplicateValues" dxfId="7" priority="5"/>
  </conditionalFormatting>
  <conditionalFormatting sqref="A2:A4">
    <cfRule type="duplicateValues" dxfId="6" priority="6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rightToLeft="1" workbookViewId="0">
      <selection activeCell="B5" sqref="B5"/>
    </sheetView>
  </sheetViews>
  <sheetFormatPr defaultRowHeight="14.25" x14ac:dyDescent="0.2"/>
  <cols>
    <col min="1" max="1" width="26.125" customWidth="1"/>
  </cols>
  <sheetData>
    <row r="1" spans="1:8" ht="32.25" x14ac:dyDescent="0.2">
      <c r="A1" s="155" t="s">
        <v>827</v>
      </c>
      <c r="B1" s="156"/>
      <c r="C1" s="156"/>
      <c r="D1" s="156"/>
      <c r="E1" s="156"/>
      <c r="F1" s="156"/>
      <c r="G1" s="156"/>
      <c r="H1" s="157"/>
    </row>
    <row r="2" spans="1:8" ht="57" customHeight="1" x14ac:dyDescent="0.2">
      <c r="A2" s="113" t="s">
        <v>614</v>
      </c>
      <c r="B2" s="105" t="s">
        <v>637</v>
      </c>
      <c r="C2" s="105" t="s">
        <v>638</v>
      </c>
      <c r="D2" s="105" t="s">
        <v>640</v>
      </c>
      <c r="E2" s="105" t="s">
        <v>642</v>
      </c>
      <c r="F2" s="105" t="s">
        <v>643</v>
      </c>
      <c r="G2" s="105" t="s">
        <v>644</v>
      </c>
      <c r="H2" s="114" t="s">
        <v>648</v>
      </c>
    </row>
    <row r="3" spans="1:8" ht="42" x14ac:dyDescent="0.2">
      <c r="A3" s="110" t="s">
        <v>602</v>
      </c>
      <c r="B3" s="102">
        <v>-4</v>
      </c>
      <c r="C3" s="73">
        <v>-10</v>
      </c>
      <c r="D3" s="87">
        <v>-23</v>
      </c>
      <c r="E3" s="87">
        <v>0</v>
      </c>
      <c r="F3" s="87">
        <v>0</v>
      </c>
      <c r="G3" s="87">
        <v>-1</v>
      </c>
      <c r="H3" s="115">
        <v>-4</v>
      </c>
    </row>
    <row r="4" spans="1:8" ht="42" x14ac:dyDescent="0.2">
      <c r="A4" s="110" t="s">
        <v>603</v>
      </c>
      <c r="B4" s="102">
        <v>-2</v>
      </c>
      <c r="C4" s="73">
        <v>2</v>
      </c>
      <c r="D4" s="87">
        <v>-4</v>
      </c>
      <c r="E4" s="87">
        <v>1</v>
      </c>
      <c r="F4" s="87">
        <v>0</v>
      </c>
      <c r="G4" s="87">
        <v>1</v>
      </c>
      <c r="H4" s="115">
        <v>0</v>
      </c>
    </row>
    <row r="5" spans="1:8" ht="42" x14ac:dyDescent="0.2">
      <c r="A5" s="110" t="s">
        <v>604</v>
      </c>
      <c r="B5" s="102">
        <v>-7</v>
      </c>
      <c r="C5" s="73">
        <v>-4</v>
      </c>
      <c r="D5" s="87">
        <v>6</v>
      </c>
      <c r="E5" s="87">
        <v>0</v>
      </c>
      <c r="F5" s="87">
        <v>2</v>
      </c>
      <c r="G5" s="87">
        <v>4</v>
      </c>
      <c r="H5" s="115">
        <v>-6</v>
      </c>
    </row>
    <row r="6" spans="1:8" ht="42.75" thickBot="1" x14ac:dyDescent="0.25">
      <c r="A6" s="111" t="s">
        <v>620</v>
      </c>
      <c r="B6" s="103">
        <v>-9</v>
      </c>
      <c r="C6" s="92">
        <v>-2</v>
      </c>
      <c r="D6" s="95">
        <v>2</v>
      </c>
      <c r="E6" s="95">
        <v>1</v>
      </c>
      <c r="F6" s="95">
        <v>2</v>
      </c>
      <c r="G6" s="95">
        <v>5</v>
      </c>
      <c r="H6" s="116">
        <v>-6</v>
      </c>
    </row>
    <row r="9" spans="1:8" ht="25.5" x14ac:dyDescent="0.2">
      <c r="A9" s="131"/>
      <c r="E9" s="131"/>
    </row>
    <row r="10" spans="1:8" ht="25.5" x14ac:dyDescent="0.2">
      <c r="A10" s="131"/>
      <c r="E10" s="131"/>
    </row>
    <row r="11" spans="1:8" ht="25.5" x14ac:dyDescent="0.2">
      <c r="A11" s="131"/>
      <c r="E11" s="131"/>
    </row>
    <row r="12" spans="1:8" ht="25.5" x14ac:dyDescent="0.2">
      <c r="A12" s="131"/>
      <c r="E12" s="131"/>
    </row>
    <row r="13" spans="1:8" ht="25.5" x14ac:dyDescent="0.2">
      <c r="A13" s="131"/>
      <c r="E13" s="131"/>
    </row>
    <row r="14" spans="1:8" ht="25.5" x14ac:dyDescent="0.2">
      <c r="A14" s="131"/>
      <c r="E14" s="131"/>
    </row>
    <row r="15" spans="1:8" ht="25.5" x14ac:dyDescent="0.2">
      <c r="A15" s="131"/>
      <c r="E15" s="131"/>
    </row>
    <row r="16" spans="1:8" ht="25.5" x14ac:dyDescent="0.2">
      <c r="A16" s="131"/>
      <c r="E16" s="131"/>
    </row>
    <row r="17" spans="1:5" ht="25.5" x14ac:dyDescent="0.2">
      <c r="A17" s="131"/>
      <c r="E17" s="131"/>
    </row>
    <row r="18" spans="1:5" ht="25.5" x14ac:dyDescent="0.2">
      <c r="A18" s="131"/>
      <c r="E18" s="131"/>
    </row>
    <row r="19" spans="1:5" ht="25.5" x14ac:dyDescent="0.2">
      <c r="A19" s="131"/>
      <c r="E19" s="131"/>
    </row>
    <row r="20" spans="1:5" ht="25.5" x14ac:dyDescent="0.2">
      <c r="A20" s="131"/>
      <c r="E20" s="131"/>
    </row>
    <row r="21" spans="1:5" ht="25.5" x14ac:dyDescent="0.2">
      <c r="A21" s="131"/>
      <c r="E21" s="131"/>
    </row>
    <row r="22" spans="1:5" ht="25.5" x14ac:dyDescent="0.2">
      <c r="A22" s="131"/>
      <c r="E22" s="131"/>
    </row>
    <row r="23" spans="1:5" ht="25.5" x14ac:dyDescent="0.2">
      <c r="A23" s="131"/>
      <c r="E23" s="131"/>
    </row>
    <row r="24" spans="1:5" ht="25.5" x14ac:dyDescent="0.2">
      <c r="A24" s="131"/>
      <c r="E24" s="131"/>
    </row>
    <row r="25" spans="1:5" ht="25.5" x14ac:dyDescent="0.2">
      <c r="A25" s="131"/>
      <c r="E25" s="131"/>
    </row>
  </sheetData>
  <mergeCells count="1">
    <mergeCell ref="A1:H1"/>
  </mergeCells>
  <conditionalFormatting sqref="A2">
    <cfRule type="duplicateValues" dxfId="5" priority="3"/>
  </conditionalFormatting>
  <conditionalFormatting sqref="A2">
    <cfRule type="duplicateValues" dxfId="4" priority="2"/>
  </conditionalFormatting>
  <conditionalFormatting sqref="A5">
    <cfRule type="duplicateValues" dxfId="3" priority="4"/>
  </conditionalFormatting>
  <conditionalFormatting sqref="A6">
    <cfRule type="duplicateValues" dxfId="2" priority="1"/>
  </conditionalFormatting>
  <conditionalFormatting sqref="A3:A4">
    <cfRule type="duplicateValues" dxfId="1" priority="5"/>
  </conditionalFormatting>
  <conditionalFormatting sqref="A2:A4">
    <cfRule type="duplicateValues" dxfId="0" priority="6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5"/>
  <sheetViews>
    <sheetView rightToLeft="1" topLeftCell="A13" workbookViewId="0">
      <selection activeCell="A9" sqref="A9"/>
    </sheetView>
  </sheetViews>
  <sheetFormatPr defaultRowHeight="14.25" x14ac:dyDescent="0.2"/>
  <cols>
    <col min="1" max="1" width="37.5" customWidth="1"/>
    <col min="2" max="2" width="32.375" customWidth="1"/>
  </cols>
  <sheetData>
    <row r="1" spans="1:2" ht="33" thickBot="1" x14ac:dyDescent="0.25">
      <c r="A1" s="158" t="s">
        <v>593</v>
      </c>
      <c r="B1" s="159"/>
    </row>
    <row r="2" spans="1:2" ht="27" thickBot="1" x14ac:dyDescent="0.25">
      <c r="A2" s="67" t="s">
        <v>595</v>
      </c>
      <c r="B2" s="68" t="s">
        <v>596</v>
      </c>
    </row>
    <row r="3" spans="1:2" ht="24" x14ac:dyDescent="0.2">
      <c r="A3" s="63" t="s">
        <v>584</v>
      </c>
      <c r="B3" s="64">
        <v>39</v>
      </c>
    </row>
    <row r="4" spans="1:2" ht="24" x14ac:dyDescent="0.2">
      <c r="A4" s="63" t="s">
        <v>586</v>
      </c>
      <c r="B4" s="64">
        <v>36</v>
      </c>
    </row>
    <row r="5" spans="1:2" ht="24" x14ac:dyDescent="0.2">
      <c r="A5" s="63" t="s">
        <v>585</v>
      </c>
      <c r="B5" s="64">
        <v>30</v>
      </c>
    </row>
    <row r="6" spans="1:2" ht="24" x14ac:dyDescent="0.2">
      <c r="A6" s="63" t="s">
        <v>590</v>
      </c>
      <c r="B6" s="64">
        <v>30</v>
      </c>
    </row>
    <row r="7" spans="1:2" ht="24" x14ac:dyDescent="0.2">
      <c r="A7" s="63" t="s">
        <v>535</v>
      </c>
      <c r="B7" s="64">
        <v>24</v>
      </c>
    </row>
    <row r="8" spans="1:2" ht="24" x14ac:dyDescent="0.2">
      <c r="A8" s="63" t="s">
        <v>334</v>
      </c>
      <c r="B8" s="64">
        <v>20</v>
      </c>
    </row>
    <row r="9" spans="1:2" ht="24" x14ac:dyDescent="0.2">
      <c r="A9" s="63" t="s">
        <v>589</v>
      </c>
      <c r="B9" s="64">
        <v>19</v>
      </c>
    </row>
    <row r="10" spans="1:2" ht="24" x14ac:dyDescent="0.2">
      <c r="A10" s="63" t="s">
        <v>591</v>
      </c>
      <c r="B10" s="64">
        <v>19</v>
      </c>
    </row>
    <row r="11" spans="1:2" ht="24" x14ac:dyDescent="0.2">
      <c r="A11" s="63" t="s">
        <v>534</v>
      </c>
      <c r="B11" s="64">
        <v>15</v>
      </c>
    </row>
    <row r="12" spans="1:2" ht="24" x14ac:dyDescent="0.2">
      <c r="A12" s="63" t="s">
        <v>536</v>
      </c>
      <c r="B12" s="64">
        <v>13</v>
      </c>
    </row>
    <row r="13" spans="1:2" ht="24" x14ac:dyDescent="0.2">
      <c r="A13" s="63" t="s">
        <v>588</v>
      </c>
      <c r="B13" s="64">
        <v>10</v>
      </c>
    </row>
    <row r="14" spans="1:2" ht="24" x14ac:dyDescent="0.2">
      <c r="A14" s="63" t="s">
        <v>113</v>
      </c>
      <c r="B14" s="64">
        <v>9</v>
      </c>
    </row>
    <row r="15" spans="1:2" ht="24" x14ac:dyDescent="0.2">
      <c r="A15" s="63" t="s">
        <v>386</v>
      </c>
      <c r="B15" s="64">
        <v>7</v>
      </c>
    </row>
    <row r="16" spans="1:2" ht="24" x14ac:dyDescent="0.2">
      <c r="A16" s="63" t="s">
        <v>407</v>
      </c>
      <c r="B16" s="64">
        <v>6</v>
      </c>
    </row>
    <row r="17" spans="1:2" ht="24" x14ac:dyDescent="0.2">
      <c r="A17" s="63" t="s">
        <v>423</v>
      </c>
      <c r="B17" s="64">
        <v>6</v>
      </c>
    </row>
    <row r="18" spans="1:2" ht="24" x14ac:dyDescent="0.2">
      <c r="A18" s="63" t="s">
        <v>587</v>
      </c>
      <c r="B18" s="64">
        <v>5</v>
      </c>
    </row>
    <row r="19" spans="1:2" ht="24" x14ac:dyDescent="0.2">
      <c r="A19" s="63" t="s">
        <v>583</v>
      </c>
      <c r="B19" s="64">
        <v>5</v>
      </c>
    </row>
    <row r="20" spans="1:2" ht="24" x14ac:dyDescent="0.2">
      <c r="A20" s="63" t="s">
        <v>574</v>
      </c>
      <c r="B20" s="64">
        <v>3</v>
      </c>
    </row>
    <row r="21" spans="1:2" ht="24" x14ac:dyDescent="0.2">
      <c r="A21" s="63" t="s">
        <v>439</v>
      </c>
      <c r="B21" s="64">
        <v>2</v>
      </c>
    </row>
    <row r="22" spans="1:2" ht="24" x14ac:dyDescent="0.2">
      <c r="A22" s="63" t="s">
        <v>442</v>
      </c>
      <c r="B22" s="64">
        <v>2</v>
      </c>
    </row>
    <row r="23" spans="1:2" ht="24" x14ac:dyDescent="0.2">
      <c r="A23" s="63" t="s">
        <v>572</v>
      </c>
      <c r="B23" s="64">
        <v>1</v>
      </c>
    </row>
    <row r="24" spans="1:2" ht="24.75" thickBot="1" x14ac:dyDescent="0.25">
      <c r="A24" s="65" t="s">
        <v>592</v>
      </c>
      <c r="B24" s="66">
        <v>1</v>
      </c>
    </row>
    <row r="25" spans="1:2" ht="30.75" thickBot="1" x14ac:dyDescent="0.25">
      <c r="A25" s="61" t="s">
        <v>594</v>
      </c>
      <c r="B25" s="62">
        <f>SUM(B3:B24)</f>
        <v>302</v>
      </c>
    </row>
  </sheetData>
  <mergeCells count="1">
    <mergeCell ref="A1:B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Sheet1</vt:lpstr>
      <vt:lpstr>جذب نيروهاي شركت كننده در فراخو</vt:lpstr>
      <vt:lpstr>نمودار</vt:lpstr>
      <vt:lpstr>Sheet3</vt:lpstr>
      <vt:lpstr>کدهای رهگیری منتخبین</vt:lpstr>
      <vt:lpstr>آمار منتخبین قبلا اعلام شده</vt:lpstr>
      <vt:lpstr>آمار با کد رهگیری</vt:lpstr>
      <vt:lpstr>مغایرت</vt:lpstr>
      <vt:lpstr>Sheet5</vt:lpstr>
      <vt:lpstr>'جذب نيروهاي شركت كننده در فراخو'!Print_Area</vt:lpstr>
      <vt:lpstr>'جذب نيروهاي شركت كننده در فراخو'!Print_Titles</vt:lpstr>
      <vt:lpstr>'کدهای رهگیری منتخبین'!Print_Titles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Salman Babaei</cp:lastModifiedBy>
  <cp:lastPrinted>2022-07-12T07:21:13Z</cp:lastPrinted>
  <dcterms:created xsi:type="dcterms:W3CDTF">2022-02-12T05:54:52Z</dcterms:created>
  <dcterms:modified xsi:type="dcterms:W3CDTF">2022-07-17T07:11:54Z</dcterms:modified>
</cp:coreProperties>
</file>